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15" windowHeight="97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<sst xmlns="http://schemas.openxmlformats.org/spreadsheetml/2006/main" count="65" uniqueCount="41">
  <si>
    <t>x</t>
  </si>
  <si>
    <t>Gravitational</t>
  </si>
  <si>
    <t>Constant</t>
  </si>
  <si>
    <t>Mass 'A'</t>
  </si>
  <si>
    <t>Mass 'B'</t>
  </si>
  <si>
    <t>Newtons</t>
  </si>
  <si>
    <t>+</t>
  </si>
  <si>
    <r>
      <t>F</t>
    </r>
    <r>
      <rPr>
        <b/>
        <sz val="14"/>
        <color indexed="10"/>
        <rFont val="Arial"/>
        <family val="2"/>
      </rPr>
      <t xml:space="preserve">orce </t>
    </r>
    <r>
      <rPr>
        <b/>
        <u val="single"/>
        <sz val="14"/>
        <color indexed="10"/>
        <rFont val="Arial"/>
        <family val="2"/>
      </rPr>
      <t>O</t>
    </r>
    <r>
      <rPr>
        <b/>
        <sz val="14"/>
        <color indexed="10"/>
        <rFont val="Arial"/>
        <family val="2"/>
      </rPr>
      <t xml:space="preserve">f </t>
    </r>
    <r>
      <rPr>
        <b/>
        <u val="single"/>
        <sz val="14"/>
        <color indexed="10"/>
        <rFont val="Arial"/>
        <family val="2"/>
      </rPr>
      <t>G</t>
    </r>
    <r>
      <rPr>
        <b/>
        <sz val="14"/>
        <color indexed="10"/>
        <rFont val="Arial"/>
        <family val="2"/>
      </rPr>
      <t>ravity</t>
    </r>
  </si>
  <si>
    <r>
      <t xml:space="preserve">The </t>
    </r>
    <r>
      <rPr>
        <b/>
        <u val="single"/>
        <sz val="10"/>
        <color indexed="10"/>
        <rFont val="Arial"/>
        <family val="2"/>
      </rPr>
      <t>FOG</t>
    </r>
    <r>
      <rPr>
        <b/>
        <sz val="10"/>
        <color indexed="10"/>
        <rFont val="Arial"/>
        <family val="2"/>
      </rPr>
      <t xml:space="preserve"> is</t>
    </r>
  </si>
  <si>
    <r>
      <t xml:space="preserve">Equations are set-up such that the units of measurement are in </t>
    </r>
    <r>
      <rPr>
        <b/>
        <sz val="12"/>
        <color indexed="10"/>
        <rFont val="Arial"/>
        <family val="2"/>
      </rPr>
      <t>Kilograms</t>
    </r>
    <r>
      <rPr>
        <b/>
        <sz val="10"/>
        <rFont val="Arial"/>
        <family val="2"/>
      </rPr>
      <t xml:space="preserve"> of Mass, </t>
    </r>
    <r>
      <rPr>
        <b/>
        <sz val="12"/>
        <color indexed="10"/>
        <rFont val="Arial"/>
        <family val="2"/>
      </rPr>
      <t>Meters</t>
    </r>
    <r>
      <rPr>
        <b/>
        <sz val="10"/>
        <rFont val="Arial"/>
        <family val="2"/>
      </rPr>
      <t xml:space="preserve"> of Distance, and </t>
    </r>
    <r>
      <rPr>
        <b/>
        <sz val="12"/>
        <color indexed="10"/>
        <rFont val="Arial"/>
        <family val="2"/>
      </rPr>
      <t>Newtons</t>
    </r>
    <r>
      <rPr>
        <b/>
        <sz val="10"/>
        <rFont val="Arial"/>
        <family val="2"/>
      </rPr>
      <t xml:space="preserve"> of Force</t>
    </r>
  </si>
  <si>
    <r>
      <t>My 1st of Two (2) Bifurcations of Isaac Newton's Equation -</t>
    </r>
    <r>
      <rPr>
        <b/>
        <sz val="11"/>
        <color indexed="10"/>
        <rFont val="Arial"/>
        <family val="2"/>
      </rPr>
      <t xml:space="preserve"> Calculating 'A' Mass's Portion of the Total Force of Gravity</t>
    </r>
  </si>
  <si>
    <r>
      <t>My 2nd of Two (2) Bifurcations of Isaac Newton's Equation -</t>
    </r>
    <r>
      <rPr>
        <b/>
        <sz val="11"/>
        <color indexed="10"/>
        <rFont val="Arial"/>
        <family val="2"/>
      </rPr>
      <t xml:space="preserve"> Calculating 'B' Mass's Portion of the Total Force of Gravity</t>
    </r>
  </si>
  <si>
    <r>
      <t xml:space="preserve">Total </t>
    </r>
    <r>
      <rPr>
        <b/>
        <u val="single"/>
        <sz val="10"/>
        <color indexed="10"/>
        <rFont val="Arial"/>
        <family val="2"/>
      </rPr>
      <t>FOG</t>
    </r>
    <r>
      <rPr>
        <b/>
        <sz val="10"/>
        <color indexed="10"/>
        <rFont val="Arial"/>
        <family val="2"/>
      </rPr>
      <t xml:space="preserve"> is</t>
    </r>
  </si>
  <si>
    <r>
      <t>A</t>
    </r>
    <r>
      <rPr>
        <b/>
        <vertAlign val="subscript"/>
        <sz val="12"/>
        <color indexed="10"/>
        <rFont val="Arial"/>
        <family val="2"/>
      </rPr>
      <t>RDE</t>
    </r>
  </si>
  <si>
    <r>
      <t>B</t>
    </r>
    <r>
      <rPr>
        <b/>
        <vertAlign val="subscript"/>
        <sz val="12"/>
        <color indexed="10"/>
        <rFont val="Arial"/>
        <family val="2"/>
      </rPr>
      <t>RDE</t>
    </r>
  </si>
  <si>
    <r>
      <t xml:space="preserve">My 'above' Two (2) Proportional Equations </t>
    </r>
    <r>
      <rPr>
        <b/>
        <sz val="12"/>
        <color indexed="10"/>
        <rFont val="Arial"/>
        <family val="2"/>
      </rPr>
      <t>A</t>
    </r>
    <r>
      <rPr>
        <b/>
        <vertAlign val="subscript"/>
        <sz val="12"/>
        <color indexed="10"/>
        <rFont val="Arial"/>
        <family val="2"/>
      </rPr>
      <t>RDE</t>
    </r>
    <r>
      <rPr>
        <b/>
        <sz val="12"/>
        <rFont val="Arial"/>
        <family val="2"/>
      </rPr>
      <t xml:space="preserve"> &amp; </t>
    </r>
    <r>
      <rPr>
        <b/>
        <sz val="12"/>
        <color indexed="10"/>
        <rFont val="Arial"/>
        <family val="2"/>
      </rPr>
      <t>B</t>
    </r>
    <r>
      <rPr>
        <b/>
        <vertAlign val="subscript"/>
        <sz val="12"/>
        <color indexed="10"/>
        <rFont val="Arial"/>
        <family val="2"/>
      </rPr>
      <t>RDE</t>
    </r>
    <r>
      <rPr>
        <b/>
        <sz val="12"/>
        <rFont val="Arial"/>
        <family val="2"/>
      </rPr>
      <t xml:space="preserve"> Establish the </t>
    </r>
    <r>
      <rPr>
        <b/>
        <sz val="12"/>
        <color indexed="10"/>
        <rFont val="Arial"/>
        <family val="2"/>
      </rPr>
      <t>Radii</t>
    </r>
    <r>
      <rPr>
        <b/>
        <sz val="12"/>
        <rFont val="Arial"/>
        <family val="2"/>
      </rPr>
      <t xml:space="preserve"> of Space-time </t>
    </r>
    <r>
      <rPr>
        <b/>
        <sz val="12"/>
        <color indexed="10"/>
        <rFont val="Arial"/>
        <family val="2"/>
      </rPr>
      <t>Density Equalization</t>
    </r>
    <r>
      <rPr>
        <b/>
        <sz val="12"/>
        <rFont val="Arial"/>
        <family val="2"/>
      </rPr>
      <t xml:space="preserve"> of the Outward Radiating Space-time 'Fields' of Masses 'A' &amp; 'B''. These </t>
    </r>
    <r>
      <rPr>
        <b/>
        <sz val="12"/>
        <color indexed="10"/>
        <rFont val="Arial"/>
        <family val="2"/>
      </rPr>
      <t>Radii</t>
    </r>
    <r>
      <rPr>
        <b/>
        <sz val="12"/>
        <rFont val="Arial"/>
        <family val="2"/>
      </rPr>
      <t xml:space="preserve"> of Space-time </t>
    </r>
    <r>
      <rPr>
        <b/>
        <sz val="12"/>
        <color indexed="10"/>
        <rFont val="Arial"/>
        <family val="2"/>
      </rPr>
      <t xml:space="preserve">Density Equalization </t>
    </r>
    <r>
      <rPr>
        <b/>
        <sz val="12"/>
        <rFont val="Arial"/>
        <family val="2"/>
      </rPr>
      <t xml:space="preserve">Establish the 'Common Plane', the 'Common Field Location' </t>
    </r>
    <r>
      <rPr>
        <b/>
        <u val="single"/>
        <sz val="12"/>
        <rFont val="Arial"/>
        <family val="2"/>
      </rPr>
      <t>Between</t>
    </r>
    <r>
      <rPr>
        <b/>
        <sz val="12"/>
        <rFont val="Arial"/>
        <family val="2"/>
      </rPr>
      <t xml:space="preserve"> Masses, </t>
    </r>
    <r>
      <rPr>
        <b/>
        <u val="single"/>
        <sz val="12"/>
        <rFont val="Arial"/>
        <family val="2"/>
      </rPr>
      <t>where</t>
    </r>
    <r>
      <rPr>
        <b/>
        <sz val="12"/>
        <rFont val="Arial"/>
        <family val="2"/>
      </rPr>
      <t xml:space="preserve"> the Effective Force of Gravity is Manifest - where the Overlapping/Combined/Melded Space-time Fields are at their Weakest Fabric (Medium) Density (thus Gravitational Strength). </t>
    </r>
  </si>
  <si>
    <t>Russell Kettelson's 'Direct Force' Space-time Gravity of Overlapping/Combined/Melded Space-time Fields</t>
  </si>
  <si>
    <t>Kilograms</t>
  </si>
  <si>
    <t>Force</t>
  </si>
  <si>
    <r>
      <t xml:space="preserve">Enter Meters of 'Distance' </t>
    </r>
    <r>
      <rPr>
        <b/>
        <u val="single"/>
        <sz val="10"/>
        <rFont val="Arial"/>
        <family val="2"/>
      </rPr>
      <t>Between</t>
    </r>
    <r>
      <rPr>
        <b/>
        <sz val="10"/>
        <rFont val="Arial"/>
        <family val="2"/>
      </rPr>
      <t xml:space="preserve"> Mass Centers (to be Squared)</t>
    </r>
  </si>
  <si>
    <r>
      <t>The Problem with Isaac's 'Vague' Equation is that it does '</t>
    </r>
    <r>
      <rPr>
        <b/>
        <u val="single"/>
        <sz val="10"/>
        <rFont val="Arial"/>
        <family val="2"/>
      </rPr>
      <t>Not' Represent the 'Geometry</t>
    </r>
    <r>
      <rPr>
        <b/>
        <sz val="10"/>
        <rFont val="Arial"/>
        <family val="2"/>
      </rPr>
      <t xml:space="preserve">' (thus the Physics) </t>
    </r>
    <r>
      <rPr>
        <b/>
        <u val="single"/>
        <sz val="10"/>
        <rFont val="Arial"/>
        <family val="2"/>
      </rPr>
      <t>of the Force of Gravity</t>
    </r>
    <r>
      <rPr>
        <b/>
        <sz val="10"/>
        <rFont val="Arial"/>
        <family val="2"/>
      </rPr>
      <t>.</t>
    </r>
  </si>
  <si>
    <t>Isaac Newton's Amazing Equation for Determining the Force of Gravity (FOG) Induced 'Between' Masses</t>
  </si>
  <si>
    <t>Russell Kettelson's Equations of Sheets 2,3, &amp; 4 Completely Overthrows thus Deletes the 'False' Space-time 'Curvature' Gravity of Albert Einstein - Kettelson's 'Direct Force Gravity' of Overlapping/Combining Space-time Fields Corrects 100 years of Misguided 'Thinking' and the Myriad of False Conclusions 'Now in Place'.</t>
  </si>
  <si>
    <t>My 'Historic' Equations of Sheets 2,3, &amp; 4 Solve for the True Cause (the True Physics/Geometry) of Gravity</t>
  </si>
  <si>
    <t xml:space="preserve">The (3) 'above' Inputs (yellow cells) are Auto-Input in my New Equations for Gravity on Sheets 2,3, &amp; 4 (green cells) of this Workbook </t>
  </si>
  <si>
    <r>
      <t xml:space="preserve">See Sheet 2,3, &amp; 4 for The Equations of </t>
    </r>
    <r>
      <rPr>
        <b/>
        <u val="single"/>
        <sz val="12"/>
        <rFont val="Arial"/>
        <family val="2"/>
      </rPr>
      <t>Russell Kettelson</t>
    </r>
    <r>
      <rPr>
        <b/>
        <sz val="12"/>
        <rFont val="Arial"/>
        <family val="2"/>
      </rPr>
      <t xml:space="preserve"> 'Finishing' and 'Bifurcating' Isaac Newton's 'above' Equation thus Conveying/Disclosing the Reality (the True Physics) of Gravity</t>
    </r>
  </si>
  <si>
    <r>
      <t xml:space="preserve">See Sheet Three (3) to Understand 'How' my Proportional Equations </t>
    </r>
    <r>
      <rPr>
        <b/>
        <sz val="12"/>
        <color indexed="10"/>
        <rFont val="Arial"/>
        <family val="2"/>
      </rPr>
      <t>A</t>
    </r>
    <r>
      <rPr>
        <b/>
        <vertAlign val="subscript"/>
        <sz val="12"/>
        <color indexed="10"/>
        <rFont val="Arial"/>
        <family val="2"/>
      </rPr>
      <t>RDE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&amp;</t>
    </r>
    <r>
      <rPr>
        <b/>
        <sz val="12"/>
        <color indexed="10"/>
        <rFont val="Arial"/>
        <family val="2"/>
      </rPr>
      <t xml:space="preserve"> B</t>
    </r>
    <r>
      <rPr>
        <b/>
        <vertAlign val="subscript"/>
        <sz val="12"/>
        <color indexed="10"/>
        <rFont val="Arial"/>
        <family val="2"/>
      </rPr>
      <t>RDE</t>
    </r>
    <r>
      <rPr>
        <b/>
        <sz val="12"/>
        <rFont val="Arial"/>
        <family val="2"/>
      </rPr>
      <t xml:space="preserve"> of this Sheet are </t>
    </r>
    <r>
      <rPr>
        <b/>
        <u val="single"/>
        <sz val="12"/>
        <rFont val="Arial"/>
        <family val="2"/>
      </rPr>
      <t>Mathematically Embedded</t>
    </r>
    <r>
      <rPr>
        <b/>
        <sz val="12"/>
        <rFont val="Arial"/>
        <family val="2"/>
      </rPr>
      <t xml:space="preserve"> into my other Two (2) New 'Bifurcated' Equations of which I Derived from Isaac Newton's Famous Equation for Gravity. </t>
    </r>
  </si>
  <si>
    <r>
      <t xml:space="preserve">See Sheet Four (4) to Understand 'How' I have 'Verified' the Perfection of Accuracy of my Proportional Equations </t>
    </r>
    <r>
      <rPr>
        <b/>
        <sz val="12"/>
        <color indexed="10"/>
        <rFont val="Arial"/>
        <family val="2"/>
      </rPr>
      <t>A</t>
    </r>
    <r>
      <rPr>
        <b/>
        <vertAlign val="subscript"/>
        <sz val="12"/>
        <color indexed="10"/>
        <rFont val="Arial"/>
        <family val="2"/>
      </rPr>
      <t>RDE</t>
    </r>
    <r>
      <rPr>
        <b/>
        <sz val="12"/>
        <rFont val="Arial"/>
        <family val="2"/>
      </rPr>
      <t xml:space="preserve"> &amp; </t>
    </r>
    <r>
      <rPr>
        <b/>
        <sz val="12"/>
        <color indexed="10"/>
        <rFont val="Arial"/>
        <family val="2"/>
      </rPr>
      <t>B</t>
    </r>
    <r>
      <rPr>
        <b/>
        <vertAlign val="subscript"/>
        <sz val="12"/>
        <color indexed="10"/>
        <rFont val="Arial"/>
        <family val="2"/>
      </rPr>
      <t>RDE</t>
    </r>
    <r>
      <rPr>
        <b/>
        <sz val="12"/>
        <rFont val="Arial"/>
        <family val="2"/>
      </rPr>
      <t xml:space="preserve"> of this Sheet by Proving that the Space-time Field Densities of </t>
    </r>
    <r>
      <rPr>
        <b/>
        <sz val="12"/>
        <color indexed="10"/>
        <rFont val="Arial"/>
        <family val="2"/>
      </rPr>
      <t>A</t>
    </r>
    <r>
      <rPr>
        <b/>
        <vertAlign val="subscript"/>
        <sz val="12"/>
        <color indexed="10"/>
        <rFont val="Arial"/>
        <family val="2"/>
      </rPr>
      <t>RDE</t>
    </r>
    <r>
      <rPr>
        <b/>
        <sz val="12"/>
        <rFont val="Arial"/>
        <family val="2"/>
      </rPr>
      <t xml:space="preserve"> &amp; </t>
    </r>
    <r>
      <rPr>
        <b/>
        <sz val="12"/>
        <color indexed="10"/>
        <rFont val="Arial"/>
        <family val="2"/>
      </rPr>
      <t>B</t>
    </r>
    <r>
      <rPr>
        <b/>
        <vertAlign val="subscript"/>
        <sz val="12"/>
        <color indexed="10"/>
        <rFont val="Arial"/>
        <family val="2"/>
      </rPr>
      <t>RDE</t>
    </r>
    <r>
      <rPr>
        <b/>
        <sz val="12"/>
        <rFont val="Arial"/>
        <family val="2"/>
      </rPr>
      <t xml:space="preserve"> are 'In Fact' </t>
    </r>
    <r>
      <rPr>
        <b/>
        <u val="single"/>
        <sz val="12"/>
        <rFont val="Arial"/>
        <family val="2"/>
      </rPr>
      <t>Equalized</t>
    </r>
    <r>
      <rPr>
        <b/>
        <sz val="12"/>
        <rFont val="Arial"/>
        <family val="2"/>
      </rPr>
      <t xml:space="preserve"> at Their Respective Radii.</t>
    </r>
  </si>
  <si>
    <r>
      <t xml:space="preserve">See Sheet Five (5) to Understand the Reality that there is </t>
    </r>
    <r>
      <rPr>
        <b/>
        <u val="single"/>
        <sz val="10"/>
        <rFont val="Arial"/>
        <family val="2"/>
      </rPr>
      <t>No Such Thing</t>
    </r>
    <r>
      <rPr>
        <b/>
        <sz val="10"/>
        <rFont val="Arial"/>
        <family val="2"/>
      </rPr>
      <t xml:space="preserve"> as Albert Einstein's 'Century-old' Surviving Mistake - the World's Ongoing Acceptance of Albert Einstein's </t>
    </r>
    <r>
      <rPr>
        <b/>
        <u val="single"/>
        <sz val="10"/>
        <rFont val="Arial"/>
        <family val="2"/>
      </rPr>
      <t>Gravity of Space-time 'Curvature'</t>
    </r>
    <r>
      <rPr>
        <b/>
        <sz val="10"/>
        <rFont val="Arial"/>
        <family val="2"/>
      </rPr>
      <t>.</t>
    </r>
  </si>
  <si>
    <r>
      <t xml:space="preserve">  </t>
    </r>
    <r>
      <rPr>
        <b/>
        <sz val="12"/>
        <color indexed="12"/>
        <rFont val="Arial"/>
        <family val="2"/>
      </rPr>
      <t>'A'</t>
    </r>
    <r>
      <rPr>
        <b/>
        <sz val="12"/>
        <rFont val="Arial"/>
        <family val="2"/>
      </rPr>
      <t xml:space="preserve"> Mass Space-time Fabric </t>
    </r>
    <r>
      <rPr>
        <b/>
        <sz val="12"/>
        <color indexed="12"/>
        <rFont val="Arial"/>
        <family val="2"/>
      </rPr>
      <t>Density</t>
    </r>
    <r>
      <rPr>
        <b/>
        <sz val="12"/>
        <rFont val="Arial"/>
        <family val="2"/>
      </rPr>
      <t xml:space="preserve"> at the </t>
    </r>
    <r>
      <rPr>
        <b/>
        <sz val="12"/>
        <color indexed="12"/>
        <rFont val="Arial"/>
        <family val="2"/>
      </rPr>
      <t>Radius</t>
    </r>
    <r>
      <rPr>
        <b/>
        <sz val="12"/>
        <rFont val="Arial"/>
        <family val="2"/>
      </rPr>
      <t xml:space="preserve"> of </t>
    </r>
    <r>
      <rPr>
        <b/>
        <sz val="12"/>
        <color indexed="12"/>
        <rFont val="Arial"/>
        <family val="2"/>
      </rPr>
      <t>Equalization</t>
    </r>
  </si>
  <si>
    <r>
      <t xml:space="preserve">  </t>
    </r>
    <r>
      <rPr>
        <b/>
        <sz val="12"/>
        <color indexed="12"/>
        <rFont val="Arial"/>
        <family val="2"/>
      </rPr>
      <t>'B'</t>
    </r>
    <r>
      <rPr>
        <b/>
        <sz val="12"/>
        <rFont val="Arial"/>
        <family val="2"/>
      </rPr>
      <t xml:space="preserve"> Mass Space-time Fabric </t>
    </r>
    <r>
      <rPr>
        <b/>
        <sz val="12"/>
        <color indexed="12"/>
        <rFont val="Arial"/>
        <family val="2"/>
      </rPr>
      <t>Density</t>
    </r>
    <r>
      <rPr>
        <b/>
        <sz val="12"/>
        <rFont val="Arial"/>
        <family val="2"/>
      </rPr>
      <t xml:space="preserve"> at the </t>
    </r>
    <r>
      <rPr>
        <b/>
        <sz val="12"/>
        <color indexed="12"/>
        <rFont val="Arial"/>
        <family val="2"/>
      </rPr>
      <t>Radius</t>
    </r>
    <r>
      <rPr>
        <b/>
        <sz val="12"/>
        <rFont val="Arial"/>
        <family val="2"/>
      </rPr>
      <t xml:space="preserve"> of </t>
    </r>
    <r>
      <rPr>
        <b/>
        <sz val="12"/>
        <color indexed="12"/>
        <rFont val="Arial"/>
        <family val="2"/>
      </rPr>
      <t>Equalization</t>
    </r>
  </si>
  <si>
    <r>
      <t>A'</t>
    </r>
    <r>
      <rPr>
        <b/>
        <sz val="12"/>
        <rFont val="Arial"/>
        <family val="2"/>
      </rPr>
      <t xml:space="preserve"> Mass Space-time Fabric </t>
    </r>
    <r>
      <rPr>
        <b/>
        <sz val="12"/>
        <color indexed="12"/>
        <rFont val="Arial"/>
        <family val="2"/>
      </rPr>
      <t>Density</t>
    </r>
    <r>
      <rPr>
        <b/>
        <sz val="12"/>
        <rFont val="Arial"/>
        <family val="2"/>
      </rPr>
      <t xml:space="preserve"> at the </t>
    </r>
    <r>
      <rPr>
        <b/>
        <sz val="12"/>
        <color indexed="12"/>
        <rFont val="Arial"/>
        <family val="2"/>
      </rPr>
      <t>Base Radius</t>
    </r>
    <r>
      <rPr>
        <b/>
        <sz val="12"/>
        <rFont val="Arial"/>
        <family val="2"/>
      </rPr>
      <t xml:space="preserve"> of 1 Meter</t>
    </r>
  </si>
  <si>
    <r>
      <t>B'</t>
    </r>
    <r>
      <rPr>
        <b/>
        <sz val="12"/>
        <rFont val="Arial"/>
        <family val="2"/>
      </rPr>
      <t xml:space="preserve"> Mass Space-time Fabric </t>
    </r>
    <r>
      <rPr>
        <b/>
        <sz val="12"/>
        <color indexed="12"/>
        <rFont val="Arial"/>
        <family val="2"/>
      </rPr>
      <t>Density</t>
    </r>
    <r>
      <rPr>
        <b/>
        <sz val="12"/>
        <rFont val="Arial"/>
        <family val="2"/>
      </rPr>
      <t xml:space="preserve"> at the </t>
    </r>
    <r>
      <rPr>
        <b/>
        <sz val="12"/>
        <color indexed="12"/>
        <rFont val="Arial"/>
        <family val="2"/>
      </rPr>
      <t>Base Radius</t>
    </r>
    <r>
      <rPr>
        <b/>
        <sz val="12"/>
        <rFont val="Arial"/>
        <family val="2"/>
      </rPr>
      <t xml:space="preserve"> of 1 Meter</t>
    </r>
  </si>
  <si>
    <t>Density</t>
  </si>
  <si>
    <t xml:space="preserve"> 'Enter'</t>
  </si>
  <si>
    <t xml:space="preserve"> Mass 'A'</t>
  </si>
  <si>
    <t xml:space="preserve"> Kilograms</t>
  </si>
  <si>
    <t xml:space="preserve"> Mass 'B'</t>
  </si>
  <si>
    <t>Enter Quantities in 'Yellow' Cells</t>
  </si>
  <si>
    <r>
      <t xml:space="preserve">      'A' Mass </t>
    </r>
    <r>
      <rPr>
        <b/>
        <u val="single"/>
        <sz val="10"/>
        <color indexed="10"/>
        <rFont val="Arial"/>
        <family val="2"/>
      </rPr>
      <t>FOG</t>
    </r>
    <r>
      <rPr>
        <b/>
        <sz val="10"/>
        <color indexed="10"/>
        <rFont val="Arial"/>
        <family val="2"/>
      </rPr>
      <t xml:space="preserve"> Contribution </t>
    </r>
  </si>
  <si>
    <r>
      <t xml:space="preserve"> 'B' Mass </t>
    </r>
    <r>
      <rPr>
        <b/>
        <u val="single"/>
        <sz val="10"/>
        <color indexed="10"/>
        <rFont val="Arial"/>
        <family val="2"/>
      </rPr>
      <t>FOG</t>
    </r>
    <r>
      <rPr>
        <b/>
        <sz val="10"/>
        <color indexed="10"/>
        <rFont val="Arial"/>
        <family val="2"/>
      </rPr>
      <t xml:space="preserve"> Contribution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</si>
</sst>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"/>
    <numFmt numFmtId="166" formatCode="0.0000E+00"/>
  </numFmts>
  <fonts count="30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bscript"/>
      <sz val="12"/>
      <name val="Arial"/>
      <family val="2"/>
    </font>
    <font>
      <b/>
      <sz val="16"/>
      <name val="Arial"/>
      <family val="2"/>
    </font>
    <font>
      <b/>
      <vertAlign val="subscript"/>
      <sz val="14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vertAlign val="subscript"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vertAlign val="subscript"/>
      <sz val="12"/>
      <color indexed="10"/>
      <name val="Arial"/>
      <family val="2"/>
    </font>
    <font>
      <sz val="14"/>
      <color indexed="10"/>
      <name val="Arial"/>
      <family val="0"/>
    </font>
    <font>
      <b/>
      <sz val="11"/>
      <name val="Arial"/>
      <family val="2"/>
    </font>
    <font>
      <b/>
      <vertAlign val="subscript"/>
      <sz val="18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vertAlign val="subscript"/>
      <sz val="14"/>
      <color indexed="12"/>
      <name val="Arial"/>
      <family val="2"/>
    </font>
    <font>
      <sz val="12"/>
      <name val="Arial"/>
      <family val="2"/>
    </font>
    <font>
      <b/>
      <u val="single"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vertical="center" wrapText="1"/>
    </xf>
    <xf numFmtId="166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15" fillId="2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6" fontId="15" fillId="0" borderId="0" xfId="0" applyNumberFormat="1" applyFont="1" applyAlignment="1">
      <alignment horizontal="left" vertical="center"/>
    </xf>
    <xf numFmtId="166" fontId="15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166" fontId="5" fillId="3" borderId="0" xfId="0" applyNumberFormat="1" applyFont="1" applyFill="1" applyAlignment="1" applyProtection="1">
      <alignment horizontal="center" vertical="center"/>
      <protection hidden="1" locked="0"/>
    </xf>
    <xf numFmtId="3" fontId="4" fillId="0" borderId="0" xfId="0" applyNumberFormat="1" applyFont="1" applyAlignment="1">
      <alignment horizontal="center" vertical="center"/>
    </xf>
    <xf numFmtId="166" fontId="5" fillId="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66" fontId="23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23" fillId="0" borderId="0" xfId="0" applyFont="1" applyAlignment="1" quotePrefix="1">
      <alignment horizontal="center" vertical="center" wrapText="1"/>
    </xf>
    <xf numFmtId="0" fontId="2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219075</xdr:colOff>
      <xdr:row>10</xdr:row>
      <xdr:rowOff>133350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6334125" y="17526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twoCellAnchor>
    <xdr:from>
      <xdr:col>5</xdr:col>
      <xdr:colOff>104775</xdr:colOff>
      <xdr:row>11</xdr:row>
      <xdr:rowOff>85725</xdr:rowOff>
    </xdr:from>
    <xdr:to>
      <xdr:col>9</xdr:col>
      <xdr:colOff>533400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>
          <a:off x="3171825" y="1866900"/>
          <a:ext cx="2867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28575</xdr:colOff>
      <xdr:row>11</xdr:row>
      <xdr:rowOff>142875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5534025" y="1924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3000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352425</xdr:colOff>
      <xdr:row>10</xdr:row>
      <xdr:rowOff>114300</xdr:rowOff>
    </xdr:from>
    <xdr:ext cx="190500" cy="257175"/>
    <xdr:sp>
      <xdr:nvSpPr>
        <xdr:cNvPr id="4" name="TextBox 4"/>
        <xdr:cNvSpPr txBox="1">
          <a:spLocks noChangeArrowheads="1"/>
        </xdr:cNvSpPr>
      </xdr:nvSpPr>
      <xdr:spPr>
        <a:xfrm>
          <a:off x="962025" y="1733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0</xdr:col>
      <xdr:colOff>85725</xdr:colOff>
      <xdr:row>4</xdr:row>
      <xdr:rowOff>114300</xdr:rowOff>
    </xdr:from>
    <xdr:ext cx="3133725" cy="533400"/>
    <xdr:sp>
      <xdr:nvSpPr>
        <xdr:cNvPr id="5" name="AutoShape 5"/>
        <xdr:cNvSpPr>
          <a:spLocks/>
        </xdr:cNvSpPr>
      </xdr:nvSpPr>
      <xdr:spPr>
        <a:xfrm>
          <a:off x="85725" y="762000"/>
          <a:ext cx="3133725" cy="533400"/>
        </a:xfrm>
        <a:prstGeom prst="wedgeRectCallout">
          <a:avLst>
            <a:gd name="adj1" fmla="val 43921"/>
            <a:gd name="adj2" fmla="val 89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FYI, My Graphic/Picture on Sheet Five (5) Visually Shows Mass 'A' to be a 'Larger' Mass than Mass 'B', though 'Any' Mass Magnitudes can be 'Entered'.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7</xdr:row>
      <xdr:rowOff>9525</xdr:rowOff>
    </xdr:from>
    <xdr:ext cx="638175" cy="304800"/>
    <xdr:sp>
      <xdr:nvSpPr>
        <xdr:cNvPr id="1" name="TextBox 1"/>
        <xdr:cNvSpPr txBox="1">
          <a:spLocks noChangeArrowheads="1"/>
        </xdr:cNvSpPr>
      </xdr:nvSpPr>
      <xdr:spPr>
        <a:xfrm>
          <a:off x="28575" y="1257300"/>
          <a:ext cx="638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RDE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-25000"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twoCellAnchor>
    <xdr:from>
      <xdr:col>1</xdr:col>
      <xdr:colOff>476250</xdr:colOff>
      <xdr:row>3</xdr:row>
      <xdr:rowOff>66675</xdr:rowOff>
    </xdr:from>
    <xdr:to>
      <xdr:col>1</xdr:col>
      <xdr:colOff>542925</xdr:colOff>
      <xdr:row>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390650" y="523875"/>
          <a:ext cx="66675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66675</xdr:rowOff>
    </xdr:from>
    <xdr:to>
      <xdr:col>2</xdr:col>
      <xdr:colOff>9525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457325" y="361950"/>
          <a:ext cx="114300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76200</xdr:rowOff>
    </xdr:from>
    <xdr:to>
      <xdr:col>5</xdr:col>
      <xdr:colOff>28575</xdr:colOff>
      <xdr:row>2</xdr:row>
      <xdr:rowOff>76200</xdr:rowOff>
    </xdr:to>
    <xdr:sp>
      <xdr:nvSpPr>
        <xdr:cNvPr id="4" name="Line 4"/>
        <xdr:cNvSpPr>
          <a:spLocks/>
        </xdr:cNvSpPr>
      </xdr:nvSpPr>
      <xdr:spPr>
        <a:xfrm>
          <a:off x="1571625" y="371475"/>
          <a:ext cx="1628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7</xdr:row>
      <xdr:rowOff>19050</xdr:rowOff>
    </xdr:from>
    <xdr:ext cx="657225" cy="304800"/>
    <xdr:sp>
      <xdr:nvSpPr>
        <xdr:cNvPr id="5" name="TextBox 6"/>
        <xdr:cNvSpPr txBox="1">
          <a:spLocks noChangeArrowheads="1"/>
        </xdr:cNvSpPr>
      </xdr:nvSpPr>
      <xdr:spPr>
        <a:xfrm>
          <a:off x="4000500" y="1266825"/>
          <a:ext cx="657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RDE</a:t>
          </a:r>
          <a:r>
            <a:rPr lang="en-US" cap="none" sz="1400" b="1" i="0" u="none" baseline="-25000">
              <a:latin typeface="Arial"/>
              <a:ea typeface="Arial"/>
              <a:cs typeface="Arial"/>
            </a:rPr>
            <a:t>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twoCellAnchor>
    <xdr:from>
      <xdr:col>0</xdr:col>
      <xdr:colOff>762000</xdr:colOff>
      <xdr:row>7</xdr:row>
      <xdr:rowOff>85725</xdr:rowOff>
    </xdr:from>
    <xdr:to>
      <xdr:col>0</xdr:col>
      <xdr:colOff>809625</xdr:colOff>
      <xdr:row>9</xdr:row>
      <xdr:rowOff>9525</xdr:rowOff>
    </xdr:to>
    <xdr:sp>
      <xdr:nvSpPr>
        <xdr:cNvPr id="6" name="Line 7"/>
        <xdr:cNvSpPr>
          <a:spLocks/>
        </xdr:cNvSpPr>
      </xdr:nvSpPr>
      <xdr:spPr>
        <a:xfrm>
          <a:off x="762000" y="1333500"/>
          <a:ext cx="47625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6</xdr:row>
      <xdr:rowOff>219075</xdr:rowOff>
    </xdr:from>
    <xdr:to>
      <xdr:col>1</xdr:col>
      <xdr:colOff>9525</xdr:colOff>
      <xdr:row>9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809625" y="1162050"/>
          <a:ext cx="11430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219075</xdr:rowOff>
    </xdr:from>
    <xdr:to>
      <xdr:col>2</xdr:col>
      <xdr:colOff>447675</xdr:colOff>
      <xdr:row>6</xdr:row>
      <xdr:rowOff>219075</xdr:rowOff>
    </xdr:to>
    <xdr:sp>
      <xdr:nvSpPr>
        <xdr:cNvPr id="8" name="Line 9"/>
        <xdr:cNvSpPr>
          <a:spLocks/>
        </xdr:cNvSpPr>
      </xdr:nvSpPr>
      <xdr:spPr>
        <a:xfrm>
          <a:off x="923925" y="1162050"/>
          <a:ext cx="1085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85725</xdr:rowOff>
    </xdr:from>
    <xdr:to>
      <xdr:col>5</xdr:col>
      <xdr:colOff>533400</xdr:colOff>
      <xdr:row>5</xdr:row>
      <xdr:rowOff>85725</xdr:rowOff>
    </xdr:to>
    <xdr:sp>
      <xdr:nvSpPr>
        <xdr:cNvPr id="9" name="Line 10"/>
        <xdr:cNvSpPr>
          <a:spLocks/>
        </xdr:cNvSpPr>
      </xdr:nvSpPr>
      <xdr:spPr>
        <a:xfrm flipV="1">
          <a:off x="952500" y="866775"/>
          <a:ext cx="2752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219075</xdr:rowOff>
    </xdr:from>
    <xdr:to>
      <xdr:col>5</xdr:col>
      <xdr:colOff>561975</xdr:colOff>
      <xdr:row>6</xdr:row>
      <xdr:rowOff>219075</xdr:rowOff>
    </xdr:to>
    <xdr:sp>
      <xdr:nvSpPr>
        <xdr:cNvPr id="10" name="Line 11"/>
        <xdr:cNvSpPr>
          <a:spLocks/>
        </xdr:cNvSpPr>
      </xdr:nvSpPr>
      <xdr:spPr>
        <a:xfrm>
          <a:off x="2724150" y="1162050"/>
          <a:ext cx="1009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219075</xdr:rowOff>
    </xdr:from>
    <xdr:to>
      <xdr:col>4</xdr:col>
      <xdr:colOff>0</xdr:colOff>
      <xdr:row>9</xdr:row>
      <xdr:rowOff>9525</xdr:rowOff>
    </xdr:to>
    <xdr:sp>
      <xdr:nvSpPr>
        <xdr:cNvPr id="11" name="Line 12"/>
        <xdr:cNvSpPr>
          <a:spLocks/>
        </xdr:cNvSpPr>
      </xdr:nvSpPr>
      <xdr:spPr>
        <a:xfrm flipH="1">
          <a:off x="2609850" y="1162050"/>
          <a:ext cx="114300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7</xdr:row>
      <xdr:rowOff>85725</xdr:rowOff>
    </xdr:from>
    <xdr:to>
      <xdr:col>3</xdr:col>
      <xdr:colOff>590550</xdr:colOff>
      <xdr:row>8</xdr:row>
      <xdr:rowOff>152400</xdr:rowOff>
    </xdr:to>
    <xdr:sp>
      <xdr:nvSpPr>
        <xdr:cNvPr id="12" name="Line 13"/>
        <xdr:cNvSpPr>
          <a:spLocks/>
        </xdr:cNvSpPr>
      </xdr:nvSpPr>
      <xdr:spPr>
        <a:xfrm flipH="1" flipV="1">
          <a:off x="2533650" y="1333500"/>
          <a:ext cx="666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257175</xdr:colOff>
      <xdr:row>7</xdr:row>
      <xdr:rowOff>19050</xdr:rowOff>
    </xdr:from>
    <xdr:ext cx="219075" cy="219075"/>
    <xdr:sp>
      <xdr:nvSpPr>
        <xdr:cNvPr id="13" name="TextBox 14"/>
        <xdr:cNvSpPr txBox="1">
          <a:spLocks noChangeArrowheads="1"/>
        </xdr:cNvSpPr>
      </xdr:nvSpPr>
      <xdr:spPr>
        <a:xfrm>
          <a:off x="2266950" y="1266825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oneCellAnchor>
  <xdr:oneCellAnchor>
    <xdr:from>
      <xdr:col>10</xdr:col>
      <xdr:colOff>257175</xdr:colOff>
      <xdr:row>7</xdr:row>
      <xdr:rowOff>19050</xdr:rowOff>
    </xdr:from>
    <xdr:ext cx="219075" cy="219075"/>
    <xdr:sp>
      <xdr:nvSpPr>
        <xdr:cNvPr id="14" name="TextBox 15"/>
        <xdr:cNvSpPr txBox="1">
          <a:spLocks noChangeArrowheads="1"/>
        </xdr:cNvSpPr>
      </xdr:nvSpPr>
      <xdr:spPr>
        <a:xfrm>
          <a:off x="6200775" y="1266825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oneCellAnchor>
  <xdr:twoCellAnchor>
    <xdr:from>
      <xdr:col>0</xdr:col>
      <xdr:colOff>685800</xdr:colOff>
      <xdr:row>6</xdr:row>
      <xdr:rowOff>180975</xdr:rowOff>
    </xdr:from>
    <xdr:to>
      <xdr:col>0</xdr:col>
      <xdr:colOff>685800</xdr:colOff>
      <xdr:row>12</xdr:row>
      <xdr:rowOff>57150</xdr:rowOff>
    </xdr:to>
    <xdr:sp>
      <xdr:nvSpPr>
        <xdr:cNvPr id="15" name="Line 16"/>
        <xdr:cNvSpPr>
          <a:spLocks/>
        </xdr:cNvSpPr>
      </xdr:nvSpPr>
      <xdr:spPr>
        <a:xfrm>
          <a:off x="685800" y="1123950"/>
          <a:ext cx="0" cy="990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6</xdr:row>
      <xdr:rowOff>180975</xdr:rowOff>
    </xdr:from>
    <xdr:to>
      <xdr:col>0</xdr:col>
      <xdr:colOff>838200</xdr:colOff>
      <xdr:row>6</xdr:row>
      <xdr:rowOff>180975</xdr:rowOff>
    </xdr:to>
    <xdr:sp>
      <xdr:nvSpPr>
        <xdr:cNvPr id="16" name="Line 17"/>
        <xdr:cNvSpPr>
          <a:spLocks/>
        </xdr:cNvSpPr>
      </xdr:nvSpPr>
      <xdr:spPr>
        <a:xfrm>
          <a:off x="676275" y="1123950"/>
          <a:ext cx="161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12</xdr:row>
      <xdr:rowOff>57150</xdr:rowOff>
    </xdr:from>
    <xdr:to>
      <xdr:col>0</xdr:col>
      <xdr:colOff>838200</xdr:colOff>
      <xdr:row>12</xdr:row>
      <xdr:rowOff>57150</xdr:rowOff>
    </xdr:to>
    <xdr:sp>
      <xdr:nvSpPr>
        <xdr:cNvPr id="17" name="Line 18"/>
        <xdr:cNvSpPr>
          <a:spLocks/>
        </xdr:cNvSpPr>
      </xdr:nvSpPr>
      <xdr:spPr>
        <a:xfrm>
          <a:off x="685800" y="2114550"/>
          <a:ext cx="15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152400</xdr:rowOff>
    </xdr:from>
    <xdr:to>
      <xdr:col>6</xdr:col>
      <xdr:colOff>114300</xdr:colOff>
      <xdr:row>12</xdr:row>
      <xdr:rowOff>57150</xdr:rowOff>
    </xdr:to>
    <xdr:sp>
      <xdr:nvSpPr>
        <xdr:cNvPr id="18" name="Line 19"/>
        <xdr:cNvSpPr>
          <a:spLocks/>
        </xdr:cNvSpPr>
      </xdr:nvSpPr>
      <xdr:spPr>
        <a:xfrm>
          <a:off x="3895725" y="1095375"/>
          <a:ext cx="0" cy="1019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12</xdr:row>
      <xdr:rowOff>66675</xdr:rowOff>
    </xdr:from>
    <xdr:to>
      <xdr:col>6</xdr:col>
      <xdr:colOff>114300</xdr:colOff>
      <xdr:row>12</xdr:row>
      <xdr:rowOff>66675</xdr:rowOff>
    </xdr:to>
    <xdr:sp>
      <xdr:nvSpPr>
        <xdr:cNvPr id="19" name="Line 20"/>
        <xdr:cNvSpPr>
          <a:spLocks/>
        </xdr:cNvSpPr>
      </xdr:nvSpPr>
      <xdr:spPr>
        <a:xfrm flipH="1">
          <a:off x="3762375" y="2124075"/>
          <a:ext cx="1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6</xdr:row>
      <xdr:rowOff>161925</xdr:rowOff>
    </xdr:from>
    <xdr:to>
      <xdr:col>6</xdr:col>
      <xdr:colOff>114300</xdr:colOff>
      <xdr:row>6</xdr:row>
      <xdr:rowOff>161925</xdr:rowOff>
    </xdr:to>
    <xdr:sp>
      <xdr:nvSpPr>
        <xdr:cNvPr id="20" name="Line 21"/>
        <xdr:cNvSpPr>
          <a:spLocks/>
        </xdr:cNvSpPr>
      </xdr:nvSpPr>
      <xdr:spPr>
        <a:xfrm flipH="1">
          <a:off x="3771900" y="1104900"/>
          <a:ext cx="12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95250</xdr:rowOff>
    </xdr:from>
    <xdr:to>
      <xdr:col>5</xdr:col>
      <xdr:colOff>561975</xdr:colOff>
      <xdr:row>9</xdr:row>
      <xdr:rowOff>95250</xdr:rowOff>
    </xdr:to>
    <xdr:sp>
      <xdr:nvSpPr>
        <xdr:cNvPr id="21" name="Line 22"/>
        <xdr:cNvSpPr>
          <a:spLocks/>
        </xdr:cNvSpPr>
      </xdr:nvSpPr>
      <xdr:spPr>
        <a:xfrm>
          <a:off x="962025" y="1666875"/>
          <a:ext cx="277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3</xdr:row>
      <xdr:rowOff>66675</xdr:rowOff>
    </xdr:from>
    <xdr:to>
      <xdr:col>8</xdr:col>
      <xdr:colOff>466725</xdr:colOff>
      <xdr:row>4</xdr:row>
      <xdr:rowOff>152400</xdr:rowOff>
    </xdr:to>
    <xdr:sp>
      <xdr:nvSpPr>
        <xdr:cNvPr id="22" name="Line 23"/>
        <xdr:cNvSpPr>
          <a:spLocks/>
        </xdr:cNvSpPr>
      </xdr:nvSpPr>
      <xdr:spPr>
        <a:xfrm>
          <a:off x="5314950" y="523875"/>
          <a:ext cx="66675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</xdr:row>
      <xdr:rowOff>66675</xdr:rowOff>
    </xdr:from>
    <xdr:to>
      <xdr:col>9</xdr:col>
      <xdr:colOff>9525</xdr:colOff>
      <xdr:row>4</xdr:row>
      <xdr:rowOff>133350</xdr:rowOff>
    </xdr:to>
    <xdr:sp>
      <xdr:nvSpPr>
        <xdr:cNvPr id="23" name="Line 24"/>
        <xdr:cNvSpPr>
          <a:spLocks/>
        </xdr:cNvSpPr>
      </xdr:nvSpPr>
      <xdr:spPr>
        <a:xfrm flipV="1">
          <a:off x="5381625" y="361950"/>
          <a:ext cx="123825" cy="39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76200</xdr:rowOff>
    </xdr:from>
    <xdr:to>
      <xdr:col>12</xdr:col>
      <xdr:colOff>0</xdr:colOff>
      <xdr:row>2</xdr:row>
      <xdr:rowOff>76200</xdr:rowOff>
    </xdr:to>
    <xdr:sp>
      <xdr:nvSpPr>
        <xdr:cNvPr id="24" name="Line 25"/>
        <xdr:cNvSpPr>
          <a:spLocks/>
        </xdr:cNvSpPr>
      </xdr:nvSpPr>
      <xdr:spPr>
        <a:xfrm flipV="1">
          <a:off x="5505450" y="371475"/>
          <a:ext cx="1600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7</xdr:row>
      <xdr:rowOff>85725</xdr:rowOff>
    </xdr:from>
    <xdr:to>
      <xdr:col>7</xdr:col>
      <xdr:colOff>800100</xdr:colOff>
      <xdr:row>9</xdr:row>
      <xdr:rowOff>9525</xdr:rowOff>
    </xdr:to>
    <xdr:sp>
      <xdr:nvSpPr>
        <xdr:cNvPr id="25" name="Line 26"/>
        <xdr:cNvSpPr>
          <a:spLocks/>
        </xdr:cNvSpPr>
      </xdr:nvSpPr>
      <xdr:spPr>
        <a:xfrm>
          <a:off x="4752975" y="1333500"/>
          <a:ext cx="47625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800100</xdr:colOff>
      <xdr:row>6</xdr:row>
      <xdr:rowOff>219075</xdr:rowOff>
    </xdr:from>
    <xdr:to>
      <xdr:col>8</xdr:col>
      <xdr:colOff>0</xdr:colOff>
      <xdr:row>9</xdr:row>
      <xdr:rowOff>0</xdr:rowOff>
    </xdr:to>
    <xdr:sp>
      <xdr:nvSpPr>
        <xdr:cNvPr id="26" name="Line 27"/>
        <xdr:cNvSpPr>
          <a:spLocks/>
        </xdr:cNvSpPr>
      </xdr:nvSpPr>
      <xdr:spPr>
        <a:xfrm flipV="1">
          <a:off x="4800600" y="1162050"/>
          <a:ext cx="11430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219075</xdr:rowOff>
    </xdr:from>
    <xdr:to>
      <xdr:col>9</xdr:col>
      <xdr:colOff>447675</xdr:colOff>
      <xdr:row>6</xdr:row>
      <xdr:rowOff>219075</xdr:rowOff>
    </xdr:to>
    <xdr:sp>
      <xdr:nvSpPr>
        <xdr:cNvPr id="27" name="Line 28"/>
        <xdr:cNvSpPr>
          <a:spLocks/>
        </xdr:cNvSpPr>
      </xdr:nvSpPr>
      <xdr:spPr>
        <a:xfrm>
          <a:off x="4914900" y="1162050"/>
          <a:ext cx="1028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</xdr:row>
      <xdr:rowOff>85725</xdr:rowOff>
    </xdr:from>
    <xdr:to>
      <xdr:col>12</xdr:col>
      <xdr:colOff>504825</xdr:colOff>
      <xdr:row>5</xdr:row>
      <xdr:rowOff>85725</xdr:rowOff>
    </xdr:to>
    <xdr:sp>
      <xdr:nvSpPr>
        <xdr:cNvPr id="28" name="Line 29"/>
        <xdr:cNvSpPr>
          <a:spLocks/>
        </xdr:cNvSpPr>
      </xdr:nvSpPr>
      <xdr:spPr>
        <a:xfrm>
          <a:off x="4943475" y="866775"/>
          <a:ext cx="266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704850</xdr:colOff>
      <xdr:row>6</xdr:row>
      <xdr:rowOff>219075</xdr:rowOff>
    </xdr:from>
    <xdr:to>
      <xdr:col>12</xdr:col>
      <xdr:colOff>542925</xdr:colOff>
      <xdr:row>6</xdr:row>
      <xdr:rowOff>219075</xdr:rowOff>
    </xdr:to>
    <xdr:sp>
      <xdr:nvSpPr>
        <xdr:cNvPr id="29" name="Line 30"/>
        <xdr:cNvSpPr>
          <a:spLocks/>
        </xdr:cNvSpPr>
      </xdr:nvSpPr>
      <xdr:spPr>
        <a:xfrm flipV="1">
          <a:off x="6648450" y="1162050"/>
          <a:ext cx="1000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590550</xdr:colOff>
      <xdr:row>6</xdr:row>
      <xdr:rowOff>219075</xdr:rowOff>
    </xdr:from>
    <xdr:to>
      <xdr:col>10</xdr:col>
      <xdr:colOff>704850</xdr:colOff>
      <xdr:row>9</xdr:row>
      <xdr:rowOff>9525</xdr:rowOff>
    </xdr:to>
    <xdr:sp>
      <xdr:nvSpPr>
        <xdr:cNvPr id="30" name="Line 31"/>
        <xdr:cNvSpPr>
          <a:spLocks/>
        </xdr:cNvSpPr>
      </xdr:nvSpPr>
      <xdr:spPr>
        <a:xfrm flipH="1">
          <a:off x="6534150" y="1162050"/>
          <a:ext cx="114300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7</xdr:row>
      <xdr:rowOff>85725</xdr:rowOff>
    </xdr:from>
    <xdr:to>
      <xdr:col>10</xdr:col>
      <xdr:colOff>581025</xdr:colOff>
      <xdr:row>8</xdr:row>
      <xdr:rowOff>152400</xdr:rowOff>
    </xdr:to>
    <xdr:sp>
      <xdr:nvSpPr>
        <xdr:cNvPr id="31" name="Line 32"/>
        <xdr:cNvSpPr>
          <a:spLocks/>
        </xdr:cNvSpPr>
      </xdr:nvSpPr>
      <xdr:spPr>
        <a:xfrm flipH="1" flipV="1">
          <a:off x="6457950" y="1333500"/>
          <a:ext cx="666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6</xdr:row>
      <xdr:rowOff>180975</xdr:rowOff>
    </xdr:from>
    <xdr:to>
      <xdr:col>7</xdr:col>
      <xdr:colOff>676275</xdr:colOff>
      <xdr:row>12</xdr:row>
      <xdr:rowOff>57150</xdr:rowOff>
    </xdr:to>
    <xdr:sp>
      <xdr:nvSpPr>
        <xdr:cNvPr id="32" name="Line 33"/>
        <xdr:cNvSpPr>
          <a:spLocks/>
        </xdr:cNvSpPr>
      </xdr:nvSpPr>
      <xdr:spPr>
        <a:xfrm>
          <a:off x="4676775" y="1123950"/>
          <a:ext cx="0" cy="990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6</xdr:row>
      <xdr:rowOff>180975</xdr:rowOff>
    </xdr:from>
    <xdr:to>
      <xdr:col>7</xdr:col>
      <xdr:colOff>828675</xdr:colOff>
      <xdr:row>6</xdr:row>
      <xdr:rowOff>180975</xdr:rowOff>
    </xdr:to>
    <xdr:sp>
      <xdr:nvSpPr>
        <xdr:cNvPr id="33" name="Line 34"/>
        <xdr:cNvSpPr>
          <a:spLocks/>
        </xdr:cNvSpPr>
      </xdr:nvSpPr>
      <xdr:spPr>
        <a:xfrm>
          <a:off x="4667250" y="1123950"/>
          <a:ext cx="161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12</xdr:row>
      <xdr:rowOff>57150</xdr:rowOff>
    </xdr:from>
    <xdr:to>
      <xdr:col>7</xdr:col>
      <xdr:colOff>819150</xdr:colOff>
      <xdr:row>12</xdr:row>
      <xdr:rowOff>57150</xdr:rowOff>
    </xdr:to>
    <xdr:sp>
      <xdr:nvSpPr>
        <xdr:cNvPr id="34" name="Line 35"/>
        <xdr:cNvSpPr>
          <a:spLocks/>
        </xdr:cNvSpPr>
      </xdr:nvSpPr>
      <xdr:spPr>
        <a:xfrm>
          <a:off x="4667250" y="2114550"/>
          <a:ext cx="15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6</xdr:row>
      <xdr:rowOff>152400</xdr:rowOff>
    </xdr:from>
    <xdr:to>
      <xdr:col>13</xdr:col>
      <xdr:colOff>114300</xdr:colOff>
      <xdr:row>12</xdr:row>
      <xdr:rowOff>57150</xdr:rowOff>
    </xdr:to>
    <xdr:sp>
      <xdr:nvSpPr>
        <xdr:cNvPr id="35" name="Line 36"/>
        <xdr:cNvSpPr>
          <a:spLocks/>
        </xdr:cNvSpPr>
      </xdr:nvSpPr>
      <xdr:spPr>
        <a:xfrm>
          <a:off x="7829550" y="1095375"/>
          <a:ext cx="0" cy="1019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12</xdr:row>
      <xdr:rowOff>57150</xdr:rowOff>
    </xdr:from>
    <xdr:to>
      <xdr:col>13</xdr:col>
      <xdr:colOff>114300</xdr:colOff>
      <xdr:row>12</xdr:row>
      <xdr:rowOff>57150</xdr:rowOff>
    </xdr:to>
    <xdr:sp>
      <xdr:nvSpPr>
        <xdr:cNvPr id="36" name="Line 37"/>
        <xdr:cNvSpPr>
          <a:spLocks/>
        </xdr:cNvSpPr>
      </xdr:nvSpPr>
      <xdr:spPr>
        <a:xfrm flipH="1">
          <a:off x="7696200" y="2114550"/>
          <a:ext cx="1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161925</xdr:rowOff>
    </xdr:from>
    <xdr:to>
      <xdr:col>13</xdr:col>
      <xdr:colOff>123825</xdr:colOff>
      <xdr:row>6</xdr:row>
      <xdr:rowOff>161925</xdr:rowOff>
    </xdr:to>
    <xdr:sp>
      <xdr:nvSpPr>
        <xdr:cNvPr id="37" name="Line 38"/>
        <xdr:cNvSpPr>
          <a:spLocks/>
        </xdr:cNvSpPr>
      </xdr:nvSpPr>
      <xdr:spPr>
        <a:xfrm flipH="1">
          <a:off x="7715250" y="1104900"/>
          <a:ext cx="12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9</xdr:row>
      <xdr:rowOff>95250</xdr:rowOff>
    </xdr:from>
    <xdr:to>
      <xdr:col>12</xdr:col>
      <xdr:colOff>485775</xdr:colOff>
      <xdr:row>9</xdr:row>
      <xdr:rowOff>95250</xdr:rowOff>
    </xdr:to>
    <xdr:sp>
      <xdr:nvSpPr>
        <xdr:cNvPr id="38" name="Line 39"/>
        <xdr:cNvSpPr>
          <a:spLocks/>
        </xdr:cNvSpPr>
      </xdr:nvSpPr>
      <xdr:spPr>
        <a:xfrm>
          <a:off x="4953000" y="1666875"/>
          <a:ext cx="263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28575</xdr:colOff>
      <xdr:row>15</xdr:row>
      <xdr:rowOff>19050</xdr:rowOff>
    </xdr:from>
    <xdr:ext cx="638175" cy="304800"/>
    <xdr:sp>
      <xdr:nvSpPr>
        <xdr:cNvPr id="39" name="TextBox 40"/>
        <xdr:cNvSpPr txBox="1">
          <a:spLocks noChangeArrowheads="1"/>
        </xdr:cNvSpPr>
      </xdr:nvSpPr>
      <xdr:spPr>
        <a:xfrm>
          <a:off x="28575" y="2533650"/>
          <a:ext cx="638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RDE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-25000"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7</xdr:col>
      <xdr:colOff>0</xdr:colOff>
      <xdr:row>15</xdr:row>
      <xdr:rowOff>19050</xdr:rowOff>
    </xdr:from>
    <xdr:ext cx="657225" cy="304800"/>
    <xdr:sp>
      <xdr:nvSpPr>
        <xdr:cNvPr id="40" name="TextBox 41"/>
        <xdr:cNvSpPr txBox="1">
          <a:spLocks noChangeArrowheads="1"/>
        </xdr:cNvSpPr>
      </xdr:nvSpPr>
      <xdr:spPr>
        <a:xfrm>
          <a:off x="4000500" y="2533650"/>
          <a:ext cx="657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RDE</a:t>
          </a:r>
          <a:r>
            <a:rPr lang="en-US" cap="none" sz="1400" b="1" i="0" u="none" baseline="-25000">
              <a:latin typeface="Arial"/>
              <a:ea typeface="Arial"/>
              <a:cs typeface="Arial"/>
            </a:rPr>
            <a:t>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0</xdr:col>
      <xdr:colOff>771525</xdr:colOff>
      <xdr:row>6</xdr:row>
      <xdr:rowOff>9525</xdr:rowOff>
    </xdr:from>
    <xdr:ext cx="1476375" cy="209550"/>
    <xdr:sp>
      <xdr:nvSpPr>
        <xdr:cNvPr id="41" name="TextBox 42"/>
        <xdr:cNvSpPr txBox="1">
          <a:spLocks noChangeArrowheads="1"/>
        </xdr:cNvSpPr>
      </xdr:nvSpPr>
      <xdr:spPr>
        <a:xfrm>
          <a:off x="771525" y="952500"/>
          <a:ext cx="1476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Mass 'A' Kilograms Ref.</a:t>
          </a:r>
        </a:p>
      </xdr:txBody>
    </xdr:sp>
    <xdr:clientData/>
  </xdr:oneCellAnchor>
  <xdr:oneCellAnchor>
    <xdr:from>
      <xdr:col>3</xdr:col>
      <xdr:colOff>495300</xdr:colOff>
      <xdr:row>6</xdr:row>
      <xdr:rowOff>0</xdr:rowOff>
    </xdr:from>
    <xdr:ext cx="1514475" cy="209550"/>
    <xdr:sp>
      <xdr:nvSpPr>
        <xdr:cNvPr id="42" name="TextBox 43"/>
        <xdr:cNvSpPr txBox="1">
          <a:spLocks noChangeArrowheads="1"/>
        </xdr:cNvSpPr>
      </xdr:nvSpPr>
      <xdr:spPr>
        <a:xfrm>
          <a:off x="2505075" y="942975"/>
          <a:ext cx="1514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Mass 'B' Kilograms Ref.</a:t>
          </a:r>
        </a:p>
      </xdr:txBody>
    </xdr:sp>
    <xdr:clientData/>
  </xdr:oneCellAnchor>
  <xdr:oneCellAnchor>
    <xdr:from>
      <xdr:col>1</xdr:col>
      <xdr:colOff>180975</xdr:colOff>
      <xdr:row>12</xdr:row>
      <xdr:rowOff>57150</xdr:rowOff>
    </xdr:from>
    <xdr:ext cx="2514600" cy="209550"/>
    <xdr:sp>
      <xdr:nvSpPr>
        <xdr:cNvPr id="43" name="TextBox 46"/>
        <xdr:cNvSpPr txBox="1">
          <a:spLocks noChangeArrowheads="1"/>
        </xdr:cNvSpPr>
      </xdr:nvSpPr>
      <xdr:spPr>
        <a:xfrm>
          <a:off x="1095375" y="2114550"/>
          <a:ext cx="2514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Meters 'Distance'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Between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Mass Centers</a:t>
          </a:r>
        </a:p>
      </xdr:txBody>
    </xdr:sp>
    <xdr:clientData/>
  </xdr:oneCellAnchor>
  <xdr:oneCellAnchor>
    <xdr:from>
      <xdr:col>8</xdr:col>
      <xdr:colOff>142875</xdr:colOff>
      <xdr:row>12</xdr:row>
      <xdr:rowOff>57150</xdr:rowOff>
    </xdr:from>
    <xdr:ext cx="2505075" cy="209550"/>
    <xdr:sp>
      <xdr:nvSpPr>
        <xdr:cNvPr id="44" name="TextBox 47"/>
        <xdr:cNvSpPr txBox="1">
          <a:spLocks noChangeArrowheads="1"/>
        </xdr:cNvSpPr>
      </xdr:nvSpPr>
      <xdr:spPr>
        <a:xfrm>
          <a:off x="5057775" y="2114550"/>
          <a:ext cx="2505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Meters 'Distance'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Between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Mass Centers</a:t>
          </a:r>
        </a:p>
      </xdr:txBody>
    </xdr:sp>
    <xdr:clientData/>
  </xdr:oneCellAnchor>
  <xdr:oneCellAnchor>
    <xdr:from>
      <xdr:col>2</xdr:col>
      <xdr:colOff>57150</xdr:colOff>
      <xdr:row>1</xdr:row>
      <xdr:rowOff>0</xdr:rowOff>
    </xdr:from>
    <xdr:ext cx="1476375" cy="209550"/>
    <xdr:sp>
      <xdr:nvSpPr>
        <xdr:cNvPr id="45" name="TextBox 48"/>
        <xdr:cNvSpPr txBox="1">
          <a:spLocks noChangeArrowheads="1"/>
        </xdr:cNvSpPr>
      </xdr:nvSpPr>
      <xdr:spPr>
        <a:xfrm>
          <a:off x="1619250" y="133350"/>
          <a:ext cx="1476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Mass 'A' Kilograms Ref.</a:t>
          </a:r>
        </a:p>
      </xdr:txBody>
    </xdr:sp>
    <xdr:clientData/>
  </xdr:oneCellAnchor>
  <xdr:oneCellAnchor>
    <xdr:from>
      <xdr:col>9</xdr:col>
      <xdr:colOff>47625</xdr:colOff>
      <xdr:row>1</xdr:row>
      <xdr:rowOff>0</xdr:rowOff>
    </xdr:from>
    <xdr:ext cx="1514475" cy="209550"/>
    <xdr:sp>
      <xdr:nvSpPr>
        <xdr:cNvPr id="46" name="TextBox 49"/>
        <xdr:cNvSpPr txBox="1">
          <a:spLocks noChangeArrowheads="1"/>
        </xdr:cNvSpPr>
      </xdr:nvSpPr>
      <xdr:spPr>
        <a:xfrm>
          <a:off x="5543550" y="133350"/>
          <a:ext cx="1514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Mass 'B' Kilograms Ref.</a:t>
          </a:r>
        </a:p>
      </xdr:txBody>
    </xdr:sp>
    <xdr:clientData/>
  </xdr:oneCellAnchor>
  <xdr:oneCellAnchor>
    <xdr:from>
      <xdr:col>7</xdr:col>
      <xdr:colOff>762000</xdr:colOff>
      <xdr:row>6</xdr:row>
      <xdr:rowOff>0</xdr:rowOff>
    </xdr:from>
    <xdr:ext cx="1514475" cy="209550"/>
    <xdr:sp>
      <xdr:nvSpPr>
        <xdr:cNvPr id="47" name="TextBox 50"/>
        <xdr:cNvSpPr txBox="1">
          <a:spLocks noChangeArrowheads="1"/>
        </xdr:cNvSpPr>
      </xdr:nvSpPr>
      <xdr:spPr>
        <a:xfrm>
          <a:off x="4762500" y="942975"/>
          <a:ext cx="1514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Mass 'B' Kilograms Ref.</a:t>
          </a:r>
        </a:p>
      </xdr:txBody>
    </xdr:sp>
    <xdr:clientData/>
  </xdr:oneCellAnchor>
  <xdr:oneCellAnchor>
    <xdr:from>
      <xdr:col>10</xdr:col>
      <xdr:colOff>495300</xdr:colOff>
      <xdr:row>6</xdr:row>
      <xdr:rowOff>0</xdr:rowOff>
    </xdr:from>
    <xdr:ext cx="1476375" cy="209550"/>
    <xdr:sp>
      <xdr:nvSpPr>
        <xdr:cNvPr id="48" name="TextBox 51"/>
        <xdr:cNvSpPr txBox="1">
          <a:spLocks noChangeArrowheads="1"/>
        </xdr:cNvSpPr>
      </xdr:nvSpPr>
      <xdr:spPr>
        <a:xfrm>
          <a:off x="6438900" y="942975"/>
          <a:ext cx="1476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Mass 'A' Kilograms Ref.</a:t>
          </a:r>
        </a:p>
      </xdr:txBody>
    </xdr:sp>
    <xdr:clientData/>
  </xdr:oneCellAnchor>
  <xdr:oneCellAnchor>
    <xdr:from>
      <xdr:col>0</xdr:col>
      <xdr:colOff>657225</xdr:colOff>
      <xdr:row>16</xdr:row>
      <xdr:rowOff>152400</xdr:rowOff>
    </xdr:from>
    <xdr:ext cx="2400300" cy="209550"/>
    <xdr:sp>
      <xdr:nvSpPr>
        <xdr:cNvPr id="49" name="TextBox 52"/>
        <xdr:cNvSpPr txBox="1">
          <a:spLocks noChangeArrowheads="1"/>
        </xdr:cNvSpPr>
      </xdr:nvSpPr>
      <xdr:spPr>
        <a:xfrm>
          <a:off x="657225" y="2828925"/>
          <a:ext cx="2400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Meters Radius of Density Equalization</a:t>
          </a:r>
        </a:p>
      </xdr:txBody>
    </xdr:sp>
    <xdr:clientData/>
  </xdr:oneCellAnchor>
  <xdr:oneCellAnchor>
    <xdr:from>
      <xdr:col>7</xdr:col>
      <xdr:colOff>657225</xdr:colOff>
      <xdr:row>16</xdr:row>
      <xdr:rowOff>152400</xdr:rowOff>
    </xdr:from>
    <xdr:ext cx="2400300" cy="209550"/>
    <xdr:sp>
      <xdr:nvSpPr>
        <xdr:cNvPr id="50" name="TextBox 53"/>
        <xdr:cNvSpPr txBox="1">
          <a:spLocks noChangeArrowheads="1"/>
        </xdr:cNvSpPr>
      </xdr:nvSpPr>
      <xdr:spPr>
        <a:xfrm>
          <a:off x="4657725" y="2828925"/>
          <a:ext cx="2400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Meters Radius of Density Equalization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6</xdr:row>
      <xdr:rowOff>95250</xdr:rowOff>
    </xdr:from>
    <xdr:ext cx="714375" cy="304800"/>
    <xdr:sp>
      <xdr:nvSpPr>
        <xdr:cNvPr id="1" name="TextBox 1"/>
        <xdr:cNvSpPr txBox="1">
          <a:spLocks noChangeArrowheads="1"/>
        </xdr:cNvSpPr>
      </xdr:nvSpPr>
      <xdr:spPr>
        <a:xfrm>
          <a:off x="38100" y="1095375"/>
          <a:ext cx="714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MGF</a:t>
          </a:r>
          <a:r>
            <a:rPr lang="en-US" cap="none" sz="12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twoCellAnchor>
    <xdr:from>
      <xdr:col>4</xdr:col>
      <xdr:colOff>0</xdr:colOff>
      <xdr:row>7</xdr:row>
      <xdr:rowOff>95250</xdr:rowOff>
    </xdr:from>
    <xdr:to>
      <xdr:col>14</xdr:col>
      <xdr:colOff>504825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>
          <a:off x="2152650" y="1257300"/>
          <a:ext cx="564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</xdr:row>
      <xdr:rowOff>85725</xdr:rowOff>
    </xdr:from>
    <xdr:to>
      <xdr:col>3</xdr:col>
      <xdr:colOff>419100</xdr:colOff>
      <xdr:row>6</xdr:row>
      <xdr:rowOff>76200</xdr:rowOff>
    </xdr:to>
    <xdr:sp>
      <xdr:nvSpPr>
        <xdr:cNvPr id="3" name="Line 3"/>
        <xdr:cNvSpPr>
          <a:spLocks/>
        </xdr:cNvSpPr>
      </xdr:nvSpPr>
      <xdr:spPr>
        <a:xfrm>
          <a:off x="2057400" y="600075"/>
          <a:ext cx="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3</xdr:row>
      <xdr:rowOff>85725</xdr:rowOff>
    </xdr:from>
    <xdr:to>
      <xdr:col>4</xdr:col>
      <xdr:colOff>0</xdr:colOff>
      <xdr:row>3</xdr:row>
      <xdr:rowOff>85725</xdr:rowOff>
    </xdr:to>
    <xdr:sp>
      <xdr:nvSpPr>
        <xdr:cNvPr id="4" name="Line 4"/>
        <xdr:cNvSpPr>
          <a:spLocks/>
        </xdr:cNvSpPr>
      </xdr:nvSpPr>
      <xdr:spPr>
        <a:xfrm>
          <a:off x="2047875" y="600075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6</xdr:row>
      <xdr:rowOff>76200</xdr:rowOff>
    </xdr:from>
    <xdr:to>
      <xdr:col>4</xdr:col>
      <xdr:colOff>0</xdr:colOff>
      <xdr:row>6</xdr:row>
      <xdr:rowOff>76200</xdr:rowOff>
    </xdr:to>
    <xdr:sp>
      <xdr:nvSpPr>
        <xdr:cNvPr id="5" name="Line 5"/>
        <xdr:cNvSpPr>
          <a:spLocks/>
        </xdr:cNvSpPr>
      </xdr:nvSpPr>
      <xdr:spPr>
        <a:xfrm>
          <a:off x="2047875" y="1076325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</xdr:row>
      <xdr:rowOff>85725</xdr:rowOff>
    </xdr:from>
    <xdr:to>
      <xdr:col>9</xdr:col>
      <xdr:colOff>114300</xdr:colOff>
      <xdr:row>6</xdr:row>
      <xdr:rowOff>76200</xdr:rowOff>
    </xdr:to>
    <xdr:sp>
      <xdr:nvSpPr>
        <xdr:cNvPr id="6" name="Line 6"/>
        <xdr:cNvSpPr>
          <a:spLocks/>
        </xdr:cNvSpPr>
      </xdr:nvSpPr>
      <xdr:spPr>
        <a:xfrm>
          <a:off x="4838700" y="600075"/>
          <a:ext cx="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76200</xdr:rowOff>
    </xdr:from>
    <xdr:to>
      <xdr:col>9</xdr:col>
      <xdr:colOff>123825</xdr:colOff>
      <xdr:row>3</xdr:row>
      <xdr:rowOff>76200</xdr:rowOff>
    </xdr:to>
    <xdr:sp>
      <xdr:nvSpPr>
        <xdr:cNvPr id="7" name="Line 7"/>
        <xdr:cNvSpPr>
          <a:spLocks/>
        </xdr:cNvSpPr>
      </xdr:nvSpPr>
      <xdr:spPr>
        <a:xfrm>
          <a:off x="4724400" y="590550"/>
          <a:ext cx="12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76200</xdr:rowOff>
    </xdr:from>
    <xdr:to>
      <xdr:col>9</xdr:col>
      <xdr:colOff>114300</xdr:colOff>
      <xdr:row>6</xdr:row>
      <xdr:rowOff>76200</xdr:rowOff>
    </xdr:to>
    <xdr:sp>
      <xdr:nvSpPr>
        <xdr:cNvPr id="8" name="Line 8"/>
        <xdr:cNvSpPr>
          <a:spLocks/>
        </xdr:cNvSpPr>
      </xdr:nvSpPr>
      <xdr:spPr>
        <a:xfrm>
          <a:off x="4733925" y="1076325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3</xdr:row>
      <xdr:rowOff>85725</xdr:rowOff>
    </xdr:from>
    <xdr:to>
      <xdr:col>9</xdr:col>
      <xdr:colOff>419100</xdr:colOff>
      <xdr:row>6</xdr:row>
      <xdr:rowOff>76200</xdr:rowOff>
    </xdr:to>
    <xdr:sp>
      <xdr:nvSpPr>
        <xdr:cNvPr id="9" name="Line 9"/>
        <xdr:cNvSpPr>
          <a:spLocks/>
        </xdr:cNvSpPr>
      </xdr:nvSpPr>
      <xdr:spPr>
        <a:xfrm>
          <a:off x="5143500" y="600075"/>
          <a:ext cx="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3</xdr:row>
      <xdr:rowOff>85725</xdr:rowOff>
    </xdr:from>
    <xdr:to>
      <xdr:col>10</xdr:col>
      <xdr:colOff>0</xdr:colOff>
      <xdr:row>3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5133975" y="600075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6</xdr:row>
      <xdr:rowOff>76200</xdr:rowOff>
    </xdr:from>
    <xdr:to>
      <xdr:col>10</xdr:col>
      <xdr:colOff>0</xdr:colOff>
      <xdr:row>6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5133975" y="1076325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3</xdr:row>
      <xdr:rowOff>85725</xdr:rowOff>
    </xdr:from>
    <xdr:to>
      <xdr:col>15</xdr:col>
      <xdr:colOff>114300</xdr:colOff>
      <xdr:row>6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7924800" y="600075"/>
          <a:ext cx="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123825</xdr:colOff>
      <xdr:row>3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7810500" y="590550"/>
          <a:ext cx="12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76200</xdr:rowOff>
    </xdr:from>
    <xdr:to>
      <xdr:col>15</xdr:col>
      <xdr:colOff>114300</xdr:colOff>
      <xdr:row>6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7820025" y="1076325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9</xdr:row>
      <xdr:rowOff>0</xdr:rowOff>
    </xdr:from>
    <xdr:ext cx="190500" cy="257175"/>
    <xdr:sp>
      <xdr:nvSpPr>
        <xdr:cNvPr id="15" name="TextBox 15"/>
        <xdr:cNvSpPr txBox="1">
          <a:spLocks noChangeArrowheads="1"/>
        </xdr:cNvSpPr>
      </xdr:nvSpPr>
      <xdr:spPr>
        <a:xfrm>
          <a:off x="5762625" y="14859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3000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0</xdr:col>
      <xdr:colOff>38100</xdr:colOff>
      <xdr:row>21</xdr:row>
      <xdr:rowOff>95250</xdr:rowOff>
    </xdr:from>
    <xdr:ext cx="714375" cy="304800"/>
    <xdr:sp>
      <xdr:nvSpPr>
        <xdr:cNvPr id="16" name="TextBox 16"/>
        <xdr:cNvSpPr txBox="1">
          <a:spLocks noChangeArrowheads="1"/>
        </xdr:cNvSpPr>
      </xdr:nvSpPr>
      <xdr:spPr>
        <a:xfrm>
          <a:off x="38100" y="3571875"/>
          <a:ext cx="714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MGF</a:t>
          </a:r>
          <a:r>
            <a:rPr lang="en-US" cap="none" sz="12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twoCellAnchor>
    <xdr:from>
      <xdr:col>4</xdr:col>
      <xdr:colOff>19050</xdr:colOff>
      <xdr:row>22</xdr:row>
      <xdr:rowOff>114300</xdr:rowOff>
    </xdr:from>
    <xdr:to>
      <xdr:col>15</xdr:col>
      <xdr:colOff>9525</xdr:colOff>
      <xdr:row>22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171700" y="3752850"/>
          <a:ext cx="564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18</xdr:row>
      <xdr:rowOff>85725</xdr:rowOff>
    </xdr:from>
    <xdr:to>
      <xdr:col>3</xdr:col>
      <xdr:colOff>419100</xdr:colOff>
      <xdr:row>21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2057400" y="3076575"/>
          <a:ext cx="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18</xdr:row>
      <xdr:rowOff>85725</xdr:rowOff>
    </xdr:from>
    <xdr:to>
      <xdr:col>4</xdr:col>
      <xdr:colOff>0</xdr:colOff>
      <xdr:row>18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2047875" y="3076575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21</xdr:row>
      <xdr:rowOff>76200</xdr:rowOff>
    </xdr:from>
    <xdr:to>
      <xdr:col>4</xdr:col>
      <xdr:colOff>0</xdr:colOff>
      <xdr:row>21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2047875" y="3552825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85725</xdr:rowOff>
    </xdr:from>
    <xdr:to>
      <xdr:col>9</xdr:col>
      <xdr:colOff>114300</xdr:colOff>
      <xdr:row>21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4838700" y="3076575"/>
          <a:ext cx="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76200</xdr:rowOff>
    </xdr:from>
    <xdr:to>
      <xdr:col>9</xdr:col>
      <xdr:colOff>123825</xdr:colOff>
      <xdr:row>18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4724400" y="3067050"/>
          <a:ext cx="12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76200</xdr:rowOff>
    </xdr:from>
    <xdr:to>
      <xdr:col>9</xdr:col>
      <xdr:colOff>114300</xdr:colOff>
      <xdr:row>21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4733925" y="3552825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18</xdr:row>
      <xdr:rowOff>85725</xdr:rowOff>
    </xdr:from>
    <xdr:to>
      <xdr:col>9</xdr:col>
      <xdr:colOff>419100</xdr:colOff>
      <xdr:row>21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5143500" y="3076575"/>
          <a:ext cx="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18</xdr:row>
      <xdr:rowOff>85725</xdr:rowOff>
    </xdr:from>
    <xdr:to>
      <xdr:col>10</xdr:col>
      <xdr:colOff>0</xdr:colOff>
      <xdr:row>18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5133975" y="3076575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21</xdr:row>
      <xdr:rowOff>76200</xdr:rowOff>
    </xdr:from>
    <xdr:to>
      <xdr:col>10</xdr:col>
      <xdr:colOff>0</xdr:colOff>
      <xdr:row>21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5133975" y="3552825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18</xdr:row>
      <xdr:rowOff>85725</xdr:rowOff>
    </xdr:from>
    <xdr:to>
      <xdr:col>15</xdr:col>
      <xdr:colOff>114300</xdr:colOff>
      <xdr:row>21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7924800" y="3076575"/>
          <a:ext cx="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123825</xdr:colOff>
      <xdr:row>18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7810500" y="3067050"/>
          <a:ext cx="12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21</xdr:row>
      <xdr:rowOff>76200</xdr:rowOff>
    </xdr:from>
    <xdr:to>
      <xdr:col>15</xdr:col>
      <xdr:colOff>114300</xdr:colOff>
      <xdr:row>21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7820025" y="3552825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24</xdr:row>
      <xdr:rowOff>0</xdr:rowOff>
    </xdr:from>
    <xdr:ext cx="190500" cy="257175"/>
    <xdr:sp>
      <xdr:nvSpPr>
        <xdr:cNvPr id="30" name="TextBox 30"/>
        <xdr:cNvSpPr txBox="1">
          <a:spLocks noChangeArrowheads="1"/>
        </xdr:cNvSpPr>
      </xdr:nvSpPr>
      <xdr:spPr>
        <a:xfrm>
          <a:off x="5762625" y="4000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3000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0</xdr:col>
      <xdr:colOff>47625</xdr:colOff>
      <xdr:row>12</xdr:row>
      <xdr:rowOff>9525</xdr:rowOff>
    </xdr:from>
    <xdr:ext cx="714375" cy="304800"/>
    <xdr:sp>
      <xdr:nvSpPr>
        <xdr:cNvPr id="31" name="TextBox 31"/>
        <xdr:cNvSpPr txBox="1">
          <a:spLocks noChangeArrowheads="1"/>
        </xdr:cNvSpPr>
      </xdr:nvSpPr>
      <xdr:spPr>
        <a:xfrm>
          <a:off x="47625" y="1981200"/>
          <a:ext cx="714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MGF</a:t>
          </a:r>
          <a:r>
            <a:rPr lang="en-US" cap="none" sz="12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0</xdr:col>
      <xdr:colOff>66675</xdr:colOff>
      <xdr:row>32</xdr:row>
      <xdr:rowOff>9525</xdr:rowOff>
    </xdr:from>
    <xdr:ext cx="609600" cy="304800"/>
    <xdr:sp>
      <xdr:nvSpPr>
        <xdr:cNvPr id="32" name="TextBox 33"/>
        <xdr:cNvSpPr txBox="1">
          <a:spLocks noChangeArrowheads="1"/>
        </xdr:cNvSpPr>
      </xdr:nvSpPr>
      <xdr:spPr>
        <a:xfrm>
          <a:off x="66675" y="530542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MGF</a:t>
          </a:r>
          <a:r>
            <a:rPr lang="en-US" cap="none" sz="12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38100</xdr:colOff>
      <xdr:row>32</xdr:row>
      <xdr:rowOff>19050</xdr:rowOff>
    </xdr:from>
    <xdr:ext cx="990600" cy="304800"/>
    <xdr:sp>
      <xdr:nvSpPr>
        <xdr:cNvPr id="33" name="TextBox 36"/>
        <xdr:cNvSpPr txBox="1">
          <a:spLocks noChangeArrowheads="1"/>
        </xdr:cNvSpPr>
      </xdr:nvSpPr>
      <xdr:spPr>
        <a:xfrm>
          <a:off x="1162050" y="5314950"/>
          <a:ext cx="990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MGF</a:t>
          </a:r>
          <a:r>
            <a:rPr lang="en-US" cap="none" sz="12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7</xdr:col>
      <xdr:colOff>19050</xdr:colOff>
      <xdr:row>31</xdr:row>
      <xdr:rowOff>76200</xdr:rowOff>
    </xdr:from>
    <xdr:ext cx="3686175" cy="447675"/>
    <xdr:sp>
      <xdr:nvSpPr>
        <xdr:cNvPr id="34" name="TextBox 37"/>
        <xdr:cNvSpPr txBox="1">
          <a:spLocks noChangeArrowheads="1"/>
        </xdr:cNvSpPr>
      </xdr:nvSpPr>
      <xdr:spPr>
        <a:xfrm>
          <a:off x="3714750" y="5210175"/>
          <a:ext cx="36861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Total Force of Gravity 'between' Masses A &amp; B</a:t>
          </a:r>
        </a:p>
      </xdr:txBody>
    </xdr:sp>
    <xdr:clientData/>
  </xdr:oneCellAnchor>
  <xdr:oneCellAnchor>
    <xdr:from>
      <xdr:col>0</xdr:col>
      <xdr:colOff>19050</xdr:colOff>
      <xdr:row>27</xdr:row>
      <xdr:rowOff>0</xdr:rowOff>
    </xdr:from>
    <xdr:ext cx="714375" cy="304800"/>
    <xdr:sp>
      <xdr:nvSpPr>
        <xdr:cNvPr id="35" name="TextBox 38"/>
        <xdr:cNvSpPr txBox="1">
          <a:spLocks noChangeArrowheads="1"/>
        </xdr:cNvSpPr>
      </xdr:nvSpPr>
      <xdr:spPr>
        <a:xfrm>
          <a:off x="19050" y="4486275"/>
          <a:ext cx="714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MGF</a:t>
          </a:r>
          <a:r>
            <a:rPr lang="en-US" cap="none" sz="12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twoCellAnchor>
    <xdr:from>
      <xdr:col>12</xdr:col>
      <xdr:colOff>161925</xdr:colOff>
      <xdr:row>4</xdr:row>
      <xdr:rowOff>66675</xdr:rowOff>
    </xdr:from>
    <xdr:to>
      <xdr:col>12</xdr:col>
      <xdr:colOff>285750</xdr:colOff>
      <xdr:row>5</xdr:row>
      <xdr:rowOff>76200</xdr:rowOff>
    </xdr:to>
    <xdr:sp>
      <xdr:nvSpPr>
        <xdr:cNvPr id="36" name="Line 39"/>
        <xdr:cNvSpPr>
          <a:spLocks/>
        </xdr:cNvSpPr>
      </xdr:nvSpPr>
      <xdr:spPr>
        <a:xfrm flipV="1">
          <a:off x="6429375" y="742950"/>
          <a:ext cx="123825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19</xdr:row>
      <xdr:rowOff>66675</xdr:rowOff>
    </xdr:from>
    <xdr:to>
      <xdr:col>12</xdr:col>
      <xdr:colOff>285750</xdr:colOff>
      <xdr:row>20</xdr:row>
      <xdr:rowOff>76200</xdr:rowOff>
    </xdr:to>
    <xdr:sp>
      <xdr:nvSpPr>
        <xdr:cNvPr id="37" name="Line 40"/>
        <xdr:cNvSpPr>
          <a:spLocks/>
        </xdr:cNvSpPr>
      </xdr:nvSpPr>
      <xdr:spPr>
        <a:xfrm flipV="1">
          <a:off x="6429375" y="3219450"/>
          <a:ext cx="123825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361950</xdr:colOff>
      <xdr:row>2</xdr:row>
      <xdr:rowOff>85725</xdr:rowOff>
    </xdr:from>
    <xdr:ext cx="1504950" cy="209550"/>
    <xdr:sp>
      <xdr:nvSpPr>
        <xdr:cNvPr id="38" name="TextBox 41"/>
        <xdr:cNvSpPr txBox="1">
          <a:spLocks noChangeArrowheads="1"/>
        </xdr:cNvSpPr>
      </xdr:nvSpPr>
      <xdr:spPr>
        <a:xfrm>
          <a:off x="3543300" y="438150"/>
          <a:ext cx="1504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Mass 'B' Kilograms Ref.</a:t>
          </a:r>
        </a:p>
      </xdr:txBody>
    </xdr:sp>
    <xdr:clientData/>
  </xdr:oneCellAnchor>
  <xdr:oneCellAnchor>
    <xdr:from>
      <xdr:col>3</xdr:col>
      <xdr:colOff>342900</xdr:colOff>
      <xdr:row>2</xdr:row>
      <xdr:rowOff>85725</xdr:rowOff>
    </xdr:from>
    <xdr:ext cx="1485900" cy="209550"/>
    <xdr:sp>
      <xdr:nvSpPr>
        <xdr:cNvPr id="39" name="TextBox 42"/>
        <xdr:cNvSpPr txBox="1">
          <a:spLocks noChangeArrowheads="1"/>
        </xdr:cNvSpPr>
      </xdr:nvSpPr>
      <xdr:spPr>
        <a:xfrm>
          <a:off x="1981200" y="438150"/>
          <a:ext cx="1485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Mass 'A' Kilograms Ref.</a:t>
          </a:r>
        </a:p>
      </xdr:txBody>
    </xdr:sp>
    <xdr:clientData/>
  </xdr:oneCellAnchor>
  <xdr:oneCellAnchor>
    <xdr:from>
      <xdr:col>7</xdr:col>
      <xdr:colOff>85725</xdr:colOff>
      <xdr:row>11</xdr:row>
      <xdr:rowOff>66675</xdr:rowOff>
    </xdr:from>
    <xdr:ext cx="2533650" cy="209550"/>
    <xdr:sp>
      <xdr:nvSpPr>
        <xdr:cNvPr id="40" name="TextBox 46"/>
        <xdr:cNvSpPr txBox="1">
          <a:spLocks noChangeArrowheads="1"/>
        </xdr:cNvSpPr>
      </xdr:nvSpPr>
      <xdr:spPr>
        <a:xfrm>
          <a:off x="3781425" y="1876425"/>
          <a:ext cx="2533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Meters 'Distance'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Between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Mass Centers</a:t>
          </a:r>
        </a:p>
      </xdr:txBody>
    </xdr:sp>
    <xdr:clientData/>
  </xdr:oneCellAnchor>
  <xdr:oneCellAnchor>
    <xdr:from>
      <xdr:col>12</xdr:col>
      <xdr:colOff>304800</xdr:colOff>
      <xdr:row>21</xdr:row>
      <xdr:rowOff>66675</xdr:rowOff>
    </xdr:from>
    <xdr:ext cx="1457325" cy="209550"/>
    <xdr:sp>
      <xdr:nvSpPr>
        <xdr:cNvPr id="41" name="TextBox 47"/>
        <xdr:cNvSpPr txBox="1">
          <a:spLocks noChangeArrowheads="1"/>
        </xdr:cNvSpPr>
      </xdr:nvSpPr>
      <xdr:spPr>
        <a:xfrm>
          <a:off x="6572250" y="3543300"/>
          <a:ext cx="1457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Between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Mass Centers</a:t>
          </a:r>
        </a:p>
      </xdr:txBody>
    </xdr:sp>
    <xdr:clientData/>
  </xdr:oneCellAnchor>
  <xdr:oneCellAnchor>
    <xdr:from>
      <xdr:col>12</xdr:col>
      <xdr:colOff>314325</xdr:colOff>
      <xdr:row>6</xdr:row>
      <xdr:rowOff>57150</xdr:rowOff>
    </xdr:from>
    <xdr:ext cx="1419225" cy="209550"/>
    <xdr:sp>
      <xdr:nvSpPr>
        <xdr:cNvPr id="42" name="TextBox 48"/>
        <xdr:cNvSpPr txBox="1">
          <a:spLocks noChangeArrowheads="1"/>
        </xdr:cNvSpPr>
      </xdr:nvSpPr>
      <xdr:spPr>
        <a:xfrm>
          <a:off x="6581775" y="1057275"/>
          <a:ext cx="1419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Between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Mass Centers</a:t>
          </a:r>
        </a:p>
      </xdr:txBody>
    </xdr:sp>
    <xdr:clientData/>
  </xdr:oneCellAnchor>
  <xdr:oneCellAnchor>
    <xdr:from>
      <xdr:col>12</xdr:col>
      <xdr:colOff>485775</xdr:colOff>
      <xdr:row>2</xdr:row>
      <xdr:rowOff>85725</xdr:rowOff>
    </xdr:from>
    <xdr:ext cx="1085850" cy="209550"/>
    <xdr:sp>
      <xdr:nvSpPr>
        <xdr:cNvPr id="43" name="TextBox 50"/>
        <xdr:cNvSpPr txBox="1">
          <a:spLocks noChangeArrowheads="1"/>
        </xdr:cNvSpPr>
      </xdr:nvSpPr>
      <xdr:spPr>
        <a:xfrm>
          <a:off x="6753225" y="438150"/>
          <a:ext cx="1085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Meters 'Distance'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485775</xdr:colOff>
      <xdr:row>17</xdr:row>
      <xdr:rowOff>104775</xdr:rowOff>
    </xdr:from>
    <xdr:ext cx="1085850" cy="209550"/>
    <xdr:sp>
      <xdr:nvSpPr>
        <xdr:cNvPr id="44" name="TextBox 51"/>
        <xdr:cNvSpPr txBox="1">
          <a:spLocks noChangeArrowheads="1"/>
        </xdr:cNvSpPr>
      </xdr:nvSpPr>
      <xdr:spPr>
        <a:xfrm>
          <a:off x="6753225" y="2914650"/>
          <a:ext cx="1085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Meters 'Distance'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352425</xdr:colOff>
      <xdr:row>17</xdr:row>
      <xdr:rowOff>95250</xdr:rowOff>
    </xdr:from>
    <xdr:ext cx="1504950" cy="209550"/>
    <xdr:sp>
      <xdr:nvSpPr>
        <xdr:cNvPr id="45" name="TextBox 52"/>
        <xdr:cNvSpPr txBox="1">
          <a:spLocks noChangeArrowheads="1"/>
        </xdr:cNvSpPr>
      </xdr:nvSpPr>
      <xdr:spPr>
        <a:xfrm>
          <a:off x="1990725" y="2905125"/>
          <a:ext cx="1504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Mass 'B' Kilograms Ref.</a:t>
          </a:r>
        </a:p>
      </xdr:txBody>
    </xdr:sp>
    <xdr:clientData/>
  </xdr:oneCellAnchor>
  <xdr:oneCellAnchor>
    <xdr:from>
      <xdr:col>6</xdr:col>
      <xdr:colOff>371475</xdr:colOff>
      <xdr:row>17</xdr:row>
      <xdr:rowOff>85725</xdr:rowOff>
    </xdr:from>
    <xdr:ext cx="1485900" cy="209550"/>
    <xdr:sp>
      <xdr:nvSpPr>
        <xdr:cNvPr id="46" name="TextBox 53"/>
        <xdr:cNvSpPr txBox="1">
          <a:spLocks noChangeArrowheads="1"/>
        </xdr:cNvSpPr>
      </xdr:nvSpPr>
      <xdr:spPr>
        <a:xfrm>
          <a:off x="3552825" y="2895600"/>
          <a:ext cx="1485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Mass 'A' Kilograms Ref.</a:t>
          </a:r>
        </a:p>
      </xdr:txBody>
    </xdr:sp>
    <xdr:clientData/>
  </xdr:oneCellAnchor>
  <xdr:oneCellAnchor>
    <xdr:from>
      <xdr:col>7</xdr:col>
      <xdr:colOff>85725</xdr:colOff>
      <xdr:row>26</xdr:row>
      <xdr:rowOff>57150</xdr:rowOff>
    </xdr:from>
    <xdr:ext cx="2533650" cy="209550"/>
    <xdr:sp>
      <xdr:nvSpPr>
        <xdr:cNvPr id="47" name="TextBox 54"/>
        <xdr:cNvSpPr txBox="1">
          <a:spLocks noChangeArrowheads="1"/>
        </xdr:cNvSpPr>
      </xdr:nvSpPr>
      <xdr:spPr>
        <a:xfrm>
          <a:off x="3781425" y="4381500"/>
          <a:ext cx="2533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Meters 'Distance'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Between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Mass Centers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6</xdr:row>
      <xdr:rowOff>9525</xdr:rowOff>
    </xdr:from>
    <xdr:ext cx="885825" cy="285750"/>
    <xdr:sp>
      <xdr:nvSpPr>
        <xdr:cNvPr id="1" name="TextBox 1"/>
        <xdr:cNvSpPr txBox="1">
          <a:spLocks noChangeArrowheads="1"/>
        </xdr:cNvSpPr>
      </xdr:nvSpPr>
      <xdr:spPr>
        <a:xfrm>
          <a:off x="323850" y="809625"/>
          <a:ext cx="885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DBR </a:t>
          </a:r>
          <a:r>
            <a:rPr lang="en-US" cap="none" sz="12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10</xdr:col>
      <xdr:colOff>200025</xdr:colOff>
      <xdr:row>6</xdr:row>
      <xdr:rowOff>9525</xdr:rowOff>
    </xdr:from>
    <xdr:ext cx="885825" cy="285750"/>
    <xdr:sp>
      <xdr:nvSpPr>
        <xdr:cNvPr id="2" name="TextBox 2"/>
        <xdr:cNvSpPr txBox="1">
          <a:spLocks noChangeArrowheads="1"/>
        </xdr:cNvSpPr>
      </xdr:nvSpPr>
      <xdr:spPr>
        <a:xfrm>
          <a:off x="4362450" y="809625"/>
          <a:ext cx="885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DBR    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5</xdr:col>
      <xdr:colOff>114300</xdr:colOff>
      <xdr:row>6</xdr:row>
      <xdr:rowOff>28575</xdr:rowOff>
    </xdr:from>
    <xdr:ext cx="219075" cy="285750"/>
    <xdr:sp>
      <xdr:nvSpPr>
        <xdr:cNvPr id="3" name="TextBox 3"/>
        <xdr:cNvSpPr txBox="1">
          <a:spLocks noChangeArrowheads="1"/>
        </xdr:cNvSpPr>
      </xdr:nvSpPr>
      <xdr:spPr>
        <a:xfrm>
          <a:off x="2476500" y="8286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14</xdr:col>
      <xdr:colOff>114300</xdr:colOff>
      <xdr:row>6</xdr:row>
      <xdr:rowOff>28575</xdr:rowOff>
    </xdr:from>
    <xdr:ext cx="219075" cy="285750"/>
    <xdr:sp>
      <xdr:nvSpPr>
        <xdr:cNvPr id="4" name="TextBox 4"/>
        <xdr:cNvSpPr txBox="1">
          <a:spLocks noChangeArrowheads="1"/>
        </xdr:cNvSpPr>
      </xdr:nvSpPr>
      <xdr:spPr>
        <a:xfrm>
          <a:off x="6505575" y="8286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1</xdr:col>
      <xdr:colOff>200025</xdr:colOff>
      <xdr:row>10</xdr:row>
      <xdr:rowOff>9525</xdr:rowOff>
    </xdr:from>
    <xdr:ext cx="885825" cy="285750"/>
    <xdr:sp>
      <xdr:nvSpPr>
        <xdr:cNvPr id="5" name="TextBox 5"/>
        <xdr:cNvSpPr txBox="1">
          <a:spLocks noChangeArrowheads="1"/>
        </xdr:cNvSpPr>
      </xdr:nvSpPr>
      <xdr:spPr>
        <a:xfrm>
          <a:off x="333375" y="1371600"/>
          <a:ext cx="885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DBR </a:t>
          </a:r>
          <a:r>
            <a:rPr lang="en-US" cap="none" sz="12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10</xdr:col>
      <xdr:colOff>200025</xdr:colOff>
      <xdr:row>10</xdr:row>
      <xdr:rowOff>9525</xdr:rowOff>
    </xdr:from>
    <xdr:ext cx="885825" cy="285750"/>
    <xdr:sp>
      <xdr:nvSpPr>
        <xdr:cNvPr id="6" name="TextBox 7"/>
        <xdr:cNvSpPr txBox="1">
          <a:spLocks noChangeArrowheads="1"/>
        </xdr:cNvSpPr>
      </xdr:nvSpPr>
      <xdr:spPr>
        <a:xfrm>
          <a:off x="4362450" y="1371600"/>
          <a:ext cx="885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DBR</a:t>
          </a:r>
          <a:r>
            <a:rPr lang="en-US" cap="none" sz="1400" b="1" i="0" u="none" baseline="-25000"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</a:t>
          </a:r>
        </a:p>
      </xdr:txBody>
    </xdr:sp>
    <xdr:clientData/>
  </xdr:oneCellAnchor>
  <xdr:oneCellAnchor>
    <xdr:from>
      <xdr:col>1</xdr:col>
      <xdr:colOff>228600</xdr:colOff>
      <xdr:row>21</xdr:row>
      <xdr:rowOff>9525</xdr:rowOff>
    </xdr:from>
    <xdr:ext cx="885825" cy="285750"/>
    <xdr:sp>
      <xdr:nvSpPr>
        <xdr:cNvPr id="7" name="TextBox 8"/>
        <xdr:cNvSpPr txBox="1">
          <a:spLocks noChangeArrowheads="1"/>
        </xdr:cNvSpPr>
      </xdr:nvSpPr>
      <xdr:spPr>
        <a:xfrm>
          <a:off x="361950" y="2895600"/>
          <a:ext cx="885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DRE</a:t>
          </a:r>
          <a:r>
            <a:rPr lang="en-US" cap="none" sz="12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10</xdr:col>
      <xdr:colOff>219075</xdr:colOff>
      <xdr:row>21</xdr:row>
      <xdr:rowOff>19050</xdr:rowOff>
    </xdr:from>
    <xdr:ext cx="857250" cy="285750"/>
    <xdr:sp>
      <xdr:nvSpPr>
        <xdr:cNvPr id="8" name="TextBox 9"/>
        <xdr:cNvSpPr txBox="1">
          <a:spLocks noChangeArrowheads="1"/>
        </xdr:cNvSpPr>
      </xdr:nvSpPr>
      <xdr:spPr>
        <a:xfrm>
          <a:off x="4381500" y="2905125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DRE    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3</xdr:col>
      <xdr:colOff>333375</xdr:colOff>
      <xdr:row>19</xdr:row>
      <xdr:rowOff>28575</xdr:rowOff>
    </xdr:from>
    <xdr:ext cx="504825" cy="247650"/>
    <xdr:sp>
      <xdr:nvSpPr>
        <xdr:cNvPr id="9" name="TextBox 10"/>
        <xdr:cNvSpPr txBox="1">
          <a:spLocks noChangeArrowheads="1"/>
        </xdr:cNvSpPr>
      </xdr:nvSpPr>
      <xdr:spPr>
        <a:xfrm>
          <a:off x="1590675" y="2676525"/>
          <a:ext cx="504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DBR </a:t>
          </a:r>
        </a:p>
      </xdr:txBody>
    </xdr:sp>
    <xdr:clientData/>
  </xdr:oneCellAnchor>
  <xdr:oneCellAnchor>
    <xdr:from>
      <xdr:col>12</xdr:col>
      <xdr:colOff>333375</xdr:colOff>
      <xdr:row>19</xdr:row>
      <xdr:rowOff>28575</xdr:rowOff>
    </xdr:from>
    <xdr:ext cx="533400" cy="247650"/>
    <xdr:sp>
      <xdr:nvSpPr>
        <xdr:cNvPr id="10" name="TextBox 11"/>
        <xdr:cNvSpPr txBox="1">
          <a:spLocks noChangeArrowheads="1"/>
        </xdr:cNvSpPr>
      </xdr:nvSpPr>
      <xdr:spPr>
        <a:xfrm>
          <a:off x="5619750" y="2676525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DBR</a:t>
          </a:r>
          <a:r>
            <a:rPr lang="en-US" cap="none" sz="1400" b="1" i="0" u="none" baseline="-2500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14</xdr:col>
      <xdr:colOff>114300</xdr:colOff>
      <xdr:row>21</xdr:row>
      <xdr:rowOff>28575</xdr:rowOff>
    </xdr:from>
    <xdr:ext cx="219075" cy="285750"/>
    <xdr:sp>
      <xdr:nvSpPr>
        <xdr:cNvPr id="11" name="TextBox 12"/>
        <xdr:cNvSpPr txBox="1">
          <a:spLocks noChangeArrowheads="1"/>
        </xdr:cNvSpPr>
      </xdr:nvSpPr>
      <xdr:spPr>
        <a:xfrm>
          <a:off x="6505575" y="291465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5</xdr:col>
      <xdr:colOff>114300</xdr:colOff>
      <xdr:row>21</xdr:row>
      <xdr:rowOff>28575</xdr:rowOff>
    </xdr:from>
    <xdr:ext cx="219075" cy="285750"/>
    <xdr:sp>
      <xdr:nvSpPr>
        <xdr:cNvPr id="12" name="TextBox 13"/>
        <xdr:cNvSpPr txBox="1">
          <a:spLocks noChangeArrowheads="1"/>
        </xdr:cNvSpPr>
      </xdr:nvSpPr>
      <xdr:spPr>
        <a:xfrm>
          <a:off x="2476500" y="291465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6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3" name="Line 14"/>
        <xdr:cNvSpPr>
          <a:spLocks/>
        </xdr:cNvSpPr>
      </xdr:nvSpPr>
      <xdr:spPr>
        <a:xfrm>
          <a:off x="2752725" y="3048000"/>
          <a:ext cx="1104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16</xdr:col>
      <xdr:colOff>542925</xdr:colOff>
      <xdr:row>22</xdr:row>
      <xdr:rowOff>0</xdr:rowOff>
    </xdr:to>
    <xdr:sp>
      <xdr:nvSpPr>
        <xdr:cNvPr id="14" name="Line 15"/>
        <xdr:cNvSpPr>
          <a:spLocks/>
        </xdr:cNvSpPr>
      </xdr:nvSpPr>
      <xdr:spPr>
        <a:xfrm>
          <a:off x="6791325" y="3048000"/>
          <a:ext cx="1095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342900</xdr:colOff>
      <xdr:row>24</xdr:row>
      <xdr:rowOff>38100</xdr:rowOff>
    </xdr:from>
    <xdr:ext cx="495300" cy="285750"/>
    <xdr:sp>
      <xdr:nvSpPr>
        <xdr:cNvPr id="15" name="TextBox 16"/>
        <xdr:cNvSpPr txBox="1">
          <a:spLocks noChangeArrowheads="1"/>
        </xdr:cNvSpPr>
      </xdr:nvSpPr>
      <xdr:spPr>
        <a:xfrm>
          <a:off x="3095625" y="3409950"/>
          <a:ext cx="495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RDE </a:t>
          </a:r>
        </a:p>
      </xdr:txBody>
    </xdr:sp>
    <xdr:clientData/>
  </xdr:oneCellAnchor>
  <xdr:oneCellAnchor>
    <xdr:from>
      <xdr:col>15</xdr:col>
      <xdr:colOff>333375</xdr:colOff>
      <xdr:row>24</xdr:row>
      <xdr:rowOff>47625</xdr:rowOff>
    </xdr:from>
    <xdr:ext cx="523875" cy="285750"/>
    <xdr:sp>
      <xdr:nvSpPr>
        <xdr:cNvPr id="16" name="TextBox 17"/>
        <xdr:cNvSpPr txBox="1">
          <a:spLocks noChangeArrowheads="1"/>
        </xdr:cNvSpPr>
      </xdr:nvSpPr>
      <xdr:spPr>
        <a:xfrm>
          <a:off x="7124700" y="3419475"/>
          <a:ext cx="523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RDE</a:t>
          </a:r>
          <a:r>
            <a:rPr lang="en-US" cap="none" sz="14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504825</xdr:colOff>
      <xdr:row>22</xdr:row>
      <xdr:rowOff>57150</xdr:rowOff>
    </xdr:from>
    <xdr:ext cx="219075" cy="285750"/>
    <xdr:sp>
      <xdr:nvSpPr>
        <xdr:cNvPr id="17" name="TextBox 18"/>
        <xdr:cNvSpPr txBox="1">
          <a:spLocks noChangeArrowheads="1"/>
        </xdr:cNvSpPr>
      </xdr:nvSpPr>
      <xdr:spPr>
        <a:xfrm>
          <a:off x="3810000" y="310515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16</xdr:col>
      <xdr:colOff>495300</xdr:colOff>
      <xdr:row>22</xdr:row>
      <xdr:rowOff>57150</xdr:rowOff>
    </xdr:from>
    <xdr:ext cx="200025" cy="285750"/>
    <xdr:sp>
      <xdr:nvSpPr>
        <xdr:cNvPr id="18" name="TextBox 19"/>
        <xdr:cNvSpPr txBox="1">
          <a:spLocks noChangeArrowheads="1"/>
        </xdr:cNvSpPr>
      </xdr:nvSpPr>
      <xdr:spPr>
        <a:xfrm>
          <a:off x="7839075" y="31051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228600</xdr:colOff>
      <xdr:row>28</xdr:row>
      <xdr:rowOff>9525</xdr:rowOff>
    </xdr:from>
    <xdr:ext cx="885825" cy="285750"/>
    <xdr:sp>
      <xdr:nvSpPr>
        <xdr:cNvPr id="19" name="TextBox 20"/>
        <xdr:cNvSpPr txBox="1">
          <a:spLocks noChangeArrowheads="1"/>
        </xdr:cNvSpPr>
      </xdr:nvSpPr>
      <xdr:spPr>
        <a:xfrm>
          <a:off x="361950" y="3895725"/>
          <a:ext cx="885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DRE</a:t>
          </a:r>
          <a:r>
            <a:rPr lang="en-US" cap="none" sz="12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10</xdr:col>
      <xdr:colOff>219075</xdr:colOff>
      <xdr:row>28</xdr:row>
      <xdr:rowOff>9525</xdr:rowOff>
    </xdr:from>
    <xdr:ext cx="857250" cy="285750"/>
    <xdr:sp>
      <xdr:nvSpPr>
        <xdr:cNvPr id="20" name="TextBox 21"/>
        <xdr:cNvSpPr txBox="1">
          <a:spLocks noChangeArrowheads="1"/>
        </xdr:cNvSpPr>
      </xdr:nvSpPr>
      <xdr:spPr>
        <a:xfrm>
          <a:off x="4381500" y="3895725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DRE    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2</xdr:col>
      <xdr:colOff>361950</xdr:colOff>
      <xdr:row>4</xdr:row>
      <xdr:rowOff>76200</xdr:rowOff>
    </xdr:from>
    <xdr:ext cx="1485900" cy="200025"/>
    <xdr:sp>
      <xdr:nvSpPr>
        <xdr:cNvPr id="21" name="TextBox 22"/>
        <xdr:cNvSpPr txBox="1">
          <a:spLocks noChangeArrowheads="1"/>
        </xdr:cNvSpPr>
      </xdr:nvSpPr>
      <xdr:spPr>
        <a:xfrm>
          <a:off x="1104900" y="638175"/>
          <a:ext cx="1485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Mass 'A' Kilograms Ref.</a:t>
          </a:r>
        </a:p>
      </xdr:txBody>
    </xdr:sp>
    <xdr:clientData/>
  </xdr:oneCellAnchor>
  <xdr:oneCellAnchor>
    <xdr:from>
      <xdr:col>11</xdr:col>
      <xdr:colOff>352425</xdr:colOff>
      <xdr:row>4</xdr:row>
      <xdr:rowOff>76200</xdr:rowOff>
    </xdr:from>
    <xdr:ext cx="1485900" cy="200025"/>
    <xdr:sp>
      <xdr:nvSpPr>
        <xdr:cNvPr id="22" name="TextBox 23"/>
        <xdr:cNvSpPr txBox="1">
          <a:spLocks noChangeArrowheads="1"/>
        </xdr:cNvSpPr>
      </xdr:nvSpPr>
      <xdr:spPr>
        <a:xfrm>
          <a:off x="5124450" y="638175"/>
          <a:ext cx="1485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Mass 'B' Kilograms Ref.</a:t>
          </a:r>
        </a:p>
      </xdr:txBody>
    </xdr:sp>
    <xdr:clientData/>
  </xdr:oneCellAnchor>
  <xdr:oneCellAnchor>
    <xdr:from>
      <xdr:col>2</xdr:col>
      <xdr:colOff>190500</xdr:colOff>
      <xdr:row>11</xdr:row>
      <xdr:rowOff>142875</xdr:rowOff>
    </xdr:from>
    <xdr:ext cx="1743075" cy="485775"/>
    <xdr:sp>
      <xdr:nvSpPr>
        <xdr:cNvPr id="23" name="TextBox 24"/>
        <xdr:cNvSpPr txBox="1">
          <a:spLocks noChangeArrowheads="1"/>
        </xdr:cNvSpPr>
      </xdr:nvSpPr>
      <xdr:spPr>
        <a:xfrm>
          <a:off x="933450" y="1666875"/>
          <a:ext cx="1743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Density @ 1 Meter Radius as Synchronized to the Gravitational Constant</a:t>
          </a:r>
        </a:p>
      </xdr:txBody>
    </xdr:sp>
    <xdr:clientData/>
  </xdr:oneCellAnchor>
  <xdr:oneCellAnchor>
    <xdr:from>
      <xdr:col>11</xdr:col>
      <xdr:colOff>190500</xdr:colOff>
      <xdr:row>11</xdr:row>
      <xdr:rowOff>152400</xdr:rowOff>
    </xdr:from>
    <xdr:ext cx="1743075" cy="485775"/>
    <xdr:sp>
      <xdr:nvSpPr>
        <xdr:cNvPr id="24" name="TextBox 31"/>
        <xdr:cNvSpPr txBox="1">
          <a:spLocks noChangeArrowheads="1"/>
        </xdr:cNvSpPr>
      </xdr:nvSpPr>
      <xdr:spPr>
        <a:xfrm>
          <a:off x="4962525" y="1676400"/>
          <a:ext cx="1743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Density @ 1 Meter Radius as Synchronized to the Gravitational Constant</a:t>
          </a:r>
        </a:p>
      </xdr:txBody>
    </xdr:sp>
    <xdr:clientData/>
  </xdr:oneCellAnchor>
  <xdr:oneCellAnchor>
    <xdr:from>
      <xdr:col>2</xdr:col>
      <xdr:colOff>190500</xdr:colOff>
      <xdr:row>22</xdr:row>
      <xdr:rowOff>152400</xdr:rowOff>
    </xdr:from>
    <xdr:ext cx="1743075" cy="485775"/>
    <xdr:sp>
      <xdr:nvSpPr>
        <xdr:cNvPr id="25" name="TextBox 32"/>
        <xdr:cNvSpPr txBox="1">
          <a:spLocks noChangeArrowheads="1"/>
        </xdr:cNvSpPr>
      </xdr:nvSpPr>
      <xdr:spPr>
        <a:xfrm>
          <a:off x="933450" y="3200400"/>
          <a:ext cx="1743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Density @ 1 Meter Radius as Synchronized to the Gravitational Constant</a:t>
          </a:r>
        </a:p>
      </xdr:txBody>
    </xdr:sp>
    <xdr:clientData/>
  </xdr:oneCellAnchor>
  <xdr:oneCellAnchor>
    <xdr:from>
      <xdr:col>11</xdr:col>
      <xdr:colOff>190500</xdr:colOff>
      <xdr:row>22</xdr:row>
      <xdr:rowOff>152400</xdr:rowOff>
    </xdr:from>
    <xdr:ext cx="1743075" cy="485775"/>
    <xdr:sp>
      <xdr:nvSpPr>
        <xdr:cNvPr id="26" name="TextBox 33"/>
        <xdr:cNvSpPr txBox="1">
          <a:spLocks noChangeArrowheads="1"/>
        </xdr:cNvSpPr>
      </xdr:nvSpPr>
      <xdr:spPr>
        <a:xfrm>
          <a:off x="4962525" y="3200400"/>
          <a:ext cx="1743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Density @ 1 Meter Radius as Synchronized to the Gravitational Constant</a:t>
          </a:r>
        </a:p>
      </xdr:txBody>
    </xdr:sp>
    <xdr:clientData/>
  </xdr:oneCellAnchor>
  <xdr:oneCellAnchor>
    <xdr:from>
      <xdr:col>1</xdr:col>
      <xdr:colOff>0</xdr:colOff>
      <xdr:row>30</xdr:row>
      <xdr:rowOff>66675</xdr:rowOff>
    </xdr:from>
    <xdr:ext cx="7858125" cy="1543050"/>
    <xdr:sp>
      <xdr:nvSpPr>
        <xdr:cNvPr id="27" name="TextBox 34"/>
        <xdr:cNvSpPr txBox="1">
          <a:spLocks noChangeArrowheads="1"/>
        </xdr:cNvSpPr>
      </xdr:nvSpPr>
      <xdr:spPr>
        <a:xfrm>
          <a:off x="133350" y="4276725"/>
          <a:ext cx="78581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Note that the Directly 'Above'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2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DRE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(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'A'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Mass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Density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at the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Radius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of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Equalization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) and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2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DRE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(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'B'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Mass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Density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at the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Radius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of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Equalization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)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Exactly Match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regardless of the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2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RDE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(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'A'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Mass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Radius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of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Density Equalization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) and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2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RDE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(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'B'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Mass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Radius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of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Density Equalization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). This is Absolute Proof and Verification that my 'Original' Proportional Equations on Sheet 2 are 'Mathematically Perfect', and, Coupled with my Bifurcated Equations of Sheet 3 (which I Derived from Newton's Equation), my Equations of Sheets 2 and 3 (Provin my 'Direct Force' Gravity of Overlapping/Combining Space-time fields) will always provide the 'Exact Same Answer' as Isaac Newton's Equation of Sheet 1.  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</xdr:row>
      <xdr:rowOff>0</xdr:rowOff>
    </xdr:from>
    <xdr:to>
      <xdr:col>2</xdr:col>
      <xdr:colOff>219075</xdr:colOff>
      <xdr:row>18</xdr:row>
      <xdr:rowOff>152400</xdr:rowOff>
    </xdr:to>
    <xdr:sp>
      <xdr:nvSpPr>
        <xdr:cNvPr id="1" name="Rectangle 6"/>
        <xdr:cNvSpPr>
          <a:spLocks/>
        </xdr:cNvSpPr>
      </xdr:nvSpPr>
      <xdr:spPr>
        <a:xfrm>
          <a:off x="285750" y="866775"/>
          <a:ext cx="1152525" cy="22574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5</xdr:row>
      <xdr:rowOff>0</xdr:rowOff>
    </xdr:from>
    <xdr:to>
      <xdr:col>12</xdr:col>
      <xdr:colOff>314325</xdr:colOff>
      <xdr:row>19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400175" y="866775"/>
          <a:ext cx="6229350" cy="22669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818181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5</xdr:row>
      <xdr:rowOff>95250</xdr:rowOff>
    </xdr:from>
    <xdr:to>
      <xdr:col>4</xdr:col>
      <xdr:colOff>66675</xdr:colOff>
      <xdr:row>18</xdr:row>
      <xdr:rowOff>66675</xdr:rowOff>
    </xdr:to>
    <xdr:sp>
      <xdr:nvSpPr>
        <xdr:cNvPr id="3" name="Oval 1"/>
        <xdr:cNvSpPr>
          <a:spLocks/>
        </xdr:cNvSpPr>
      </xdr:nvSpPr>
      <xdr:spPr>
        <a:xfrm>
          <a:off x="419100" y="962025"/>
          <a:ext cx="2085975" cy="20764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6</xdr:row>
      <xdr:rowOff>142875</xdr:rowOff>
    </xdr:from>
    <xdr:to>
      <xdr:col>12</xdr:col>
      <xdr:colOff>85725</xdr:colOff>
      <xdr:row>17</xdr:row>
      <xdr:rowOff>0</xdr:rowOff>
    </xdr:to>
    <xdr:sp>
      <xdr:nvSpPr>
        <xdr:cNvPr id="4" name="Oval 2"/>
        <xdr:cNvSpPr>
          <a:spLocks/>
        </xdr:cNvSpPr>
      </xdr:nvSpPr>
      <xdr:spPr>
        <a:xfrm>
          <a:off x="5743575" y="1171575"/>
          <a:ext cx="1657350" cy="16383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13</xdr:row>
      <xdr:rowOff>142875</xdr:rowOff>
    </xdr:from>
    <xdr:to>
      <xdr:col>10</xdr:col>
      <xdr:colOff>514350</xdr:colOff>
      <xdr:row>24</xdr:row>
      <xdr:rowOff>76200</xdr:rowOff>
    </xdr:to>
    <xdr:sp>
      <xdr:nvSpPr>
        <xdr:cNvPr id="5" name="Line 9"/>
        <xdr:cNvSpPr>
          <a:spLocks/>
        </xdr:cNvSpPr>
      </xdr:nvSpPr>
      <xdr:spPr>
        <a:xfrm>
          <a:off x="6600825" y="2305050"/>
          <a:ext cx="9525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</xdr:row>
      <xdr:rowOff>114300</xdr:rowOff>
    </xdr:from>
    <xdr:to>
      <xdr:col>7</xdr:col>
      <xdr:colOff>314325</xdr:colOff>
      <xdr:row>23</xdr:row>
      <xdr:rowOff>114300</xdr:rowOff>
    </xdr:to>
    <xdr:sp>
      <xdr:nvSpPr>
        <xdr:cNvPr id="6" name="Line 10"/>
        <xdr:cNvSpPr>
          <a:spLocks/>
        </xdr:cNvSpPr>
      </xdr:nvSpPr>
      <xdr:spPr>
        <a:xfrm>
          <a:off x="4562475" y="476250"/>
          <a:ext cx="19050" cy="3305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14</xdr:row>
      <xdr:rowOff>9525</xdr:rowOff>
    </xdr:from>
    <xdr:to>
      <xdr:col>2</xdr:col>
      <xdr:colOff>219075</xdr:colOff>
      <xdr:row>24</xdr:row>
      <xdr:rowOff>76200</xdr:rowOff>
    </xdr:to>
    <xdr:sp>
      <xdr:nvSpPr>
        <xdr:cNvPr id="7" name="Line 11"/>
        <xdr:cNvSpPr>
          <a:spLocks/>
        </xdr:cNvSpPr>
      </xdr:nvSpPr>
      <xdr:spPr>
        <a:xfrm>
          <a:off x="1438275" y="2333625"/>
          <a:ext cx="0" cy="1571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0</xdr:rowOff>
    </xdr:from>
    <xdr:to>
      <xdr:col>10</xdr:col>
      <xdr:colOff>504825</xdr:colOff>
      <xdr:row>22</xdr:row>
      <xdr:rowOff>0</xdr:rowOff>
    </xdr:to>
    <xdr:sp>
      <xdr:nvSpPr>
        <xdr:cNvPr id="8" name="Line 12"/>
        <xdr:cNvSpPr>
          <a:spLocks/>
        </xdr:cNvSpPr>
      </xdr:nvSpPr>
      <xdr:spPr>
        <a:xfrm>
          <a:off x="6000750" y="354330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9525</xdr:rowOff>
    </xdr:from>
    <xdr:to>
      <xdr:col>8</xdr:col>
      <xdr:colOff>371475</xdr:colOff>
      <xdr:row>22</xdr:row>
      <xdr:rowOff>9525</xdr:rowOff>
    </xdr:to>
    <xdr:sp>
      <xdr:nvSpPr>
        <xdr:cNvPr id="9" name="Line 13"/>
        <xdr:cNvSpPr>
          <a:spLocks/>
        </xdr:cNvSpPr>
      </xdr:nvSpPr>
      <xdr:spPr>
        <a:xfrm flipH="1" flipV="1">
          <a:off x="4572000" y="3552825"/>
          <a:ext cx="676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22</xdr:row>
      <xdr:rowOff>9525</xdr:rowOff>
    </xdr:from>
    <xdr:to>
      <xdr:col>7</xdr:col>
      <xdr:colOff>304800</xdr:colOff>
      <xdr:row>22</xdr:row>
      <xdr:rowOff>9525</xdr:rowOff>
    </xdr:to>
    <xdr:sp>
      <xdr:nvSpPr>
        <xdr:cNvPr id="10" name="Line 14"/>
        <xdr:cNvSpPr>
          <a:spLocks/>
        </xdr:cNvSpPr>
      </xdr:nvSpPr>
      <xdr:spPr>
        <a:xfrm>
          <a:off x="3276600" y="3552825"/>
          <a:ext cx="129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9525</xdr:rowOff>
    </xdr:from>
    <xdr:to>
      <xdr:col>4</xdr:col>
      <xdr:colOff>133350</xdr:colOff>
      <xdr:row>22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1428750" y="3552825"/>
          <a:ext cx="11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200025</xdr:colOff>
      <xdr:row>30</xdr:row>
      <xdr:rowOff>19050</xdr:rowOff>
    </xdr:from>
    <xdr:ext cx="3848100" cy="1057275"/>
    <xdr:sp>
      <xdr:nvSpPr>
        <xdr:cNvPr id="12" name="TextBox 16"/>
        <xdr:cNvSpPr txBox="1">
          <a:spLocks noChangeArrowheads="1"/>
        </xdr:cNvSpPr>
      </xdr:nvSpPr>
      <xdr:spPr>
        <a:xfrm>
          <a:off x="2638425" y="4705350"/>
          <a:ext cx="3848100" cy="10572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Common Plane of Space-time Density Equalization where the 'Outward Radiating' Overlapping/Combined/Melded Space-time Fields of Both Masses are at their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Weakest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'Fabric/Medium'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Density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(thus Gravitational Strength).</a:t>
          </a:r>
        </a:p>
      </xdr:txBody>
    </xdr:sp>
    <xdr:clientData/>
  </xdr:oneCellAnchor>
  <xdr:oneCellAnchor>
    <xdr:from>
      <xdr:col>4</xdr:col>
      <xdr:colOff>247650</xdr:colOff>
      <xdr:row>20</xdr:row>
      <xdr:rowOff>152400</xdr:rowOff>
    </xdr:from>
    <xdr:ext cx="485775" cy="304800"/>
    <xdr:sp>
      <xdr:nvSpPr>
        <xdr:cNvPr id="13" name="TextBox 17"/>
        <xdr:cNvSpPr txBox="1">
          <a:spLocks noChangeArrowheads="1"/>
        </xdr:cNvSpPr>
      </xdr:nvSpPr>
      <xdr:spPr>
        <a:xfrm>
          <a:off x="2686050" y="3409950"/>
          <a:ext cx="485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RDE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8</xdr:col>
      <xdr:colOff>504825</xdr:colOff>
      <xdr:row>20</xdr:row>
      <xdr:rowOff>152400</xdr:rowOff>
    </xdr:from>
    <xdr:ext cx="485775" cy="304800"/>
    <xdr:sp>
      <xdr:nvSpPr>
        <xdr:cNvPr id="14" name="TextBox 18"/>
        <xdr:cNvSpPr txBox="1">
          <a:spLocks noChangeArrowheads="1"/>
        </xdr:cNvSpPr>
      </xdr:nvSpPr>
      <xdr:spPr>
        <a:xfrm>
          <a:off x="5381625" y="3409950"/>
          <a:ext cx="485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RDE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419100</xdr:colOff>
      <xdr:row>24</xdr:row>
      <xdr:rowOff>76200</xdr:rowOff>
    </xdr:from>
    <xdr:ext cx="800100" cy="409575"/>
    <xdr:sp>
      <xdr:nvSpPr>
        <xdr:cNvPr id="15" name="TextBox 19"/>
        <xdr:cNvSpPr txBox="1">
          <a:spLocks noChangeArrowheads="1"/>
        </xdr:cNvSpPr>
      </xdr:nvSpPr>
      <xdr:spPr>
        <a:xfrm>
          <a:off x="1028700" y="3905250"/>
          <a:ext cx="800100" cy="4095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Center of Mass 'A'</a:t>
          </a:r>
        </a:p>
      </xdr:txBody>
    </xdr:sp>
    <xdr:clientData/>
  </xdr:oneCellAnchor>
  <xdr:oneCellAnchor>
    <xdr:from>
      <xdr:col>10</xdr:col>
      <xdr:colOff>123825</xdr:colOff>
      <xdr:row>24</xdr:row>
      <xdr:rowOff>76200</xdr:rowOff>
    </xdr:from>
    <xdr:ext cx="800100" cy="409575"/>
    <xdr:sp>
      <xdr:nvSpPr>
        <xdr:cNvPr id="16" name="TextBox 20"/>
        <xdr:cNvSpPr txBox="1">
          <a:spLocks noChangeArrowheads="1"/>
        </xdr:cNvSpPr>
      </xdr:nvSpPr>
      <xdr:spPr>
        <a:xfrm>
          <a:off x="6219825" y="3905250"/>
          <a:ext cx="800100" cy="4095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Center of Mass 'B'</a:t>
          </a:r>
        </a:p>
      </xdr:txBody>
    </xdr:sp>
    <xdr:clientData/>
  </xdr:oneCellAnchor>
  <xdr:oneCellAnchor>
    <xdr:from>
      <xdr:col>0</xdr:col>
      <xdr:colOff>9525</xdr:colOff>
      <xdr:row>29</xdr:row>
      <xdr:rowOff>47625</xdr:rowOff>
    </xdr:from>
    <xdr:ext cx="2457450" cy="1190625"/>
    <xdr:sp>
      <xdr:nvSpPr>
        <xdr:cNvPr id="17" name="AutoShape 21"/>
        <xdr:cNvSpPr>
          <a:spLocks/>
        </xdr:cNvSpPr>
      </xdr:nvSpPr>
      <xdr:spPr>
        <a:xfrm>
          <a:off x="9525" y="4572000"/>
          <a:ext cx="2457450" cy="1190625"/>
        </a:xfrm>
        <a:prstGeom prst="wedgeRectCallout">
          <a:avLst>
            <a:gd name="adj1" fmla="val -24032"/>
            <a:gd name="adj2" fmla="val -10439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Both Masses 'A' &amp; 'B' can be of 'Any Kilogram Magnitude', but when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Unequal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Magnitudes are 'Entered' on Sheet 1, Mass 'A' should be the Larger of the Two (2) Masses - simply to Better 'Visually' Match the Proportions of the 'Above' Graphic/Picture.</a:t>
          </a:r>
        </a:p>
      </xdr:txBody>
    </xdr:sp>
    <xdr:clientData/>
  </xdr:oneCellAnchor>
  <xdr:twoCellAnchor>
    <xdr:from>
      <xdr:col>7</xdr:col>
      <xdr:colOff>304800</xdr:colOff>
      <xdr:row>29</xdr:row>
      <xdr:rowOff>19050</xdr:rowOff>
    </xdr:from>
    <xdr:to>
      <xdr:col>7</xdr:col>
      <xdr:colOff>304800</xdr:colOff>
      <xdr:row>30</xdr:row>
      <xdr:rowOff>28575</xdr:rowOff>
    </xdr:to>
    <xdr:sp>
      <xdr:nvSpPr>
        <xdr:cNvPr id="18" name="Line 22"/>
        <xdr:cNvSpPr>
          <a:spLocks/>
        </xdr:cNvSpPr>
      </xdr:nvSpPr>
      <xdr:spPr>
        <a:xfrm>
          <a:off x="4572000" y="4543425"/>
          <a:ext cx="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466725</xdr:colOff>
      <xdr:row>24</xdr:row>
      <xdr:rowOff>142875</xdr:rowOff>
    </xdr:from>
    <xdr:ext cx="561975" cy="200025"/>
    <xdr:sp>
      <xdr:nvSpPr>
        <xdr:cNvPr id="19" name="TextBox 23"/>
        <xdr:cNvSpPr txBox="1">
          <a:spLocks noChangeArrowheads="1"/>
        </xdr:cNvSpPr>
      </xdr:nvSpPr>
      <xdr:spPr>
        <a:xfrm>
          <a:off x="5343525" y="39719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4</xdr:col>
      <xdr:colOff>180975</xdr:colOff>
      <xdr:row>24</xdr:row>
      <xdr:rowOff>133350</xdr:rowOff>
    </xdr:from>
    <xdr:ext cx="561975" cy="200025"/>
    <xdr:sp>
      <xdr:nvSpPr>
        <xdr:cNvPr id="20" name="TextBox 24"/>
        <xdr:cNvSpPr txBox="1">
          <a:spLocks noChangeArrowheads="1"/>
        </xdr:cNvSpPr>
      </xdr:nvSpPr>
      <xdr:spPr>
        <a:xfrm>
          <a:off x="2619375" y="39624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6</xdr:col>
      <xdr:colOff>409575</xdr:colOff>
      <xdr:row>23</xdr:row>
      <xdr:rowOff>133350</xdr:rowOff>
    </xdr:from>
    <xdr:ext cx="990600" cy="209550"/>
    <xdr:sp>
      <xdr:nvSpPr>
        <xdr:cNvPr id="21" name="TextBox 25"/>
        <xdr:cNvSpPr txBox="1">
          <a:spLocks noChangeArrowheads="1"/>
        </xdr:cNvSpPr>
      </xdr:nvSpPr>
      <xdr:spPr>
        <a:xfrm>
          <a:off x="4067175" y="3800475"/>
          <a:ext cx="990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</a:t>
          </a:r>
          <a:r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FOG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is</a:t>
          </a:r>
        </a:p>
      </xdr:txBody>
    </xdr:sp>
    <xdr:clientData/>
  </xdr:oneCellAnchor>
  <xdr:oneCellAnchor>
    <xdr:from>
      <xdr:col>6</xdr:col>
      <xdr:colOff>533400</xdr:colOff>
      <xdr:row>27</xdr:row>
      <xdr:rowOff>47625</xdr:rowOff>
    </xdr:from>
    <xdr:ext cx="752475" cy="209550"/>
    <xdr:sp>
      <xdr:nvSpPr>
        <xdr:cNvPr id="22" name="TextBox 26"/>
        <xdr:cNvSpPr txBox="1">
          <a:spLocks noChangeArrowheads="1"/>
        </xdr:cNvSpPr>
      </xdr:nvSpPr>
      <xdr:spPr>
        <a:xfrm>
          <a:off x="4191000" y="4324350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Newtons</a:t>
          </a:r>
        </a:p>
      </xdr:txBody>
    </xdr:sp>
    <xdr:clientData/>
  </xdr:oneCellAnchor>
  <xdr:twoCellAnchor>
    <xdr:from>
      <xdr:col>6</xdr:col>
      <xdr:colOff>533400</xdr:colOff>
      <xdr:row>3</xdr:row>
      <xdr:rowOff>114300</xdr:rowOff>
    </xdr:from>
    <xdr:to>
      <xdr:col>7</xdr:col>
      <xdr:colOff>285750</xdr:colOff>
      <xdr:row>3</xdr:row>
      <xdr:rowOff>114300</xdr:rowOff>
    </xdr:to>
    <xdr:sp>
      <xdr:nvSpPr>
        <xdr:cNvPr id="23" name="Line 27"/>
        <xdr:cNvSpPr>
          <a:spLocks/>
        </xdr:cNvSpPr>
      </xdr:nvSpPr>
      <xdr:spPr>
        <a:xfrm>
          <a:off x="4191000" y="600075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3</xdr:row>
      <xdr:rowOff>114300</xdr:rowOff>
    </xdr:from>
    <xdr:to>
      <xdr:col>8</xdr:col>
      <xdr:colOff>76200</xdr:colOff>
      <xdr:row>3</xdr:row>
      <xdr:rowOff>114300</xdr:rowOff>
    </xdr:to>
    <xdr:sp>
      <xdr:nvSpPr>
        <xdr:cNvPr id="24" name="Line 28"/>
        <xdr:cNvSpPr>
          <a:spLocks/>
        </xdr:cNvSpPr>
      </xdr:nvSpPr>
      <xdr:spPr>
        <a:xfrm flipH="1">
          <a:off x="4572000" y="600075"/>
          <a:ext cx="38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10</xdr:row>
      <xdr:rowOff>66675</xdr:rowOff>
    </xdr:from>
    <xdr:ext cx="533400" cy="466725"/>
    <xdr:sp>
      <xdr:nvSpPr>
        <xdr:cNvPr id="25" name="TextBox 29"/>
        <xdr:cNvSpPr txBox="1">
          <a:spLocks noChangeArrowheads="1"/>
        </xdr:cNvSpPr>
      </xdr:nvSpPr>
      <xdr:spPr>
        <a:xfrm>
          <a:off x="1181100" y="1743075"/>
          <a:ext cx="533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 'A'
Mass</a:t>
          </a:r>
        </a:p>
      </xdr:txBody>
    </xdr:sp>
    <xdr:clientData/>
  </xdr:oneCellAnchor>
  <xdr:oneCellAnchor>
    <xdr:from>
      <xdr:col>10</xdr:col>
      <xdr:colOff>228600</xdr:colOff>
      <xdr:row>10</xdr:row>
      <xdr:rowOff>85725</xdr:rowOff>
    </xdr:from>
    <xdr:ext cx="533400" cy="466725"/>
    <xdr:sp>
      <xdr:nvSpPr>
        <xdr:cNvPr id="26" name="TextBox 30"/>
        <xdr:cNvSpPr txBox="1">
          <a:spLocks noChangeArrowheads="1"/>
        </xdr:cNvSpPr>
      </xdr:nvSpPr>
      <xdr:spPr>
        <a:xfrm>
          <a:off x="6324600" y="1762125"/>
          <a:ext cx="533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 'B'
Mass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workbookViewId="0" topLeftCell="A1">
      <selection activeCell="A1" sqref="A1"/>
    </sheetView>
  </sheetViews>
  <sheetFormatPr defaultColWidth="9.140625" defaultRowHeight="12.75"/>
  <cols>
    <col min="4" max="4" width="9.421875" style="0" bestFit="1" customWidth="1"/>
  </cols>
  <sheetData>
    <row r="1" ht="9" customHeight="1"/>
    <row r="2" spans="1:13" ht="12.75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6.5" customHeight="1">
      <c r="A4" s="32" t="s">
        <v>20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6:10" ht="12.75" customHeight="1">
      <c r="F5" s="35" t="s">
        <v>38</v>
      </c>
      <c r="G5" s="36"/>
      <c r="H5" s="36"/>
      <c r="I5" s="36"/>
      <c r="J5" s="36"/>
    </row>
    <row r="6" spans="6:10" ht="12.75">
      <c r="F6" s="36"/>
      <c r="G6" s="36"/>
      <c r="H6" s="36"/>
      <c r="I6" s="36"/>
      <c r="J6" s="36"/>
    </row>
    <row r="7" spans="6:10" ht="12.75">
      <c r="F7" s="26" t="s">
        <v>34</v>
      </c>
      <c r="G7" s="26"/>
      <c r="I7" s="26" t="s">
        <v>34</v>
      </c>
      <c r="J7" s="26"/>
    </row>
    <row r="8" spans="6:10" ht="12.75">
      <c r="F8" s="26" t="s">
        <v>35</v>
      </c>
      <c r="G8" s="26"/>
      <c r="I8" s="26" t="s">
        <v>37</v>
      </c>
      <c r="J8" s="26"/>
    </row>
    <row r="9" spans="3:10" ht="12.75">
      <c r="C9" s="1"/>
      <c r="F9" s="26" t="s">
        <v>36</v>
      </c>
      <c r="G9" s="26"/>
      <c r="I9" s="26" t="s">
        <v>36</v>
      </c>
      <c r="J9" s="26"/>
    </row>
    <row r="10" spans="1:13" ht="12.75">
      <c r="A10" s="33" t="s">
        <v>7</v>
      </c>
      <c r="B10" s="34"/>
      <c r="C10" s="26" t="s">
        <v>1</v>
      </c>
      <c r="D10" s="26"/>
      <c r="F10" s="38"/>
      <c r="G10" s="38"/>
      <c r="H10" s="39" t="s">
        <v>0</v>
      </c>
      <c r="I10" s="38"/>
      <c r="J10" s="38"/>
      <c r="L10" s="30" t="s">
        <v>8</v>
      </c>
      <c r="M10" s="30"/>
    </row>
    <row r="11" spans="1:13" ht="12.75" customHeight="1">
      <c r="A11" s="34"/>
      <c r="B11" s="34"/>
      <c r="C11" s="27">
        <f>6.674*10^-11</f>
        <v>6.674E-11</v>
      </c>
      <c r="D11" s="27"/>
      <c r="F11" s="38"/>
      <c r="G11" s="38"/>
      <c r="H11" s="39"/>
      <c r="I11" s="38"/>
      <c r="J11" s="38"/>
      <c r="K11" s="2"/>
      <c r="L11" s="28" t="e">
        <f>C11*((F10*I10)/G13^2)</f>
        <v>#DIV/0!</v>
      </c>
      <c r="M11" s="28"/>
    </row>
    <row r="12" spans="1:13" ht="12.75" customHeight="1">
      <c r="A12" s="34"/>
      <c r="B12" s="34"/>
      <c r="C12" s="27"/>
      <c r="D12" s="27"/>
      <c r="E12" s="3" t="s">
        <v>0</v>
      </c>
      <c r="F12" s="4"/>
      <c r="G12" s="4"/>
      <c r="H12" s="4"/>
      <c r="I12" s="4"/>
      <c r="J12" s="4"/>
      <c r="L12" s="28"/>
      <c r="M12" s="28"/>
    </row>
    <row r="13" spans="1:13" ht="12.75" customHeight="1">
      <c r="A13" s="34"/>
      <c r="B13" s="34"/>
      <c r="C13" s="27"/>
      <c r="D13" s="27"/>
      <c r="F13" s="4"/>
      <c r="G13" s="38"/>
      <c r="H13" s="38"/>
      <c r="I13" s="38"/>
      <c r="J13" s="4"/>
      <c r="L13" s="28"/>
      <c r="M13" s="28"/>
    </row>
    <row r="14" spans="1:13" ht="12.75">
      <c r="A14" s="34"/>
      <c r="B14" s="34"/>
      <c r="C14" s="26" t="s">
        <v>2</v>
      </c>
      <c r="D14" s="26"/>
      <c r="F14" s="4"/>
      <c r="G14" s="38"/>
      <c r="H14" s="38"/>
      <c r="I14" s="38"/>
      <c r="J14" s="4"/>
      <c r="L14" s="30" t="s">
        <v>5</v>
      </c>
      <c r="M14" s="30"/>
    </row>
    <row r="15" spans="5:13" ht="12.75">
      <c r="E15" s="26" t="s">
        <v>19</v>
      </c>
      <c r="F15" s="26"/>
      <c r="G15" s="26"/>
      <c r="H15" s="26"/>
      <c r="I15" s="26"/>
      <c r="J15" s="26"/>
      <c r="K15" s="26"/>
      <c r="L15" s="30" t="s">
        <v>18</v>
      </c>
      <c r="M15" s="30"/>
    </row>
    <row r="17" spans="1:13" ht="15.75">
      <c r="A17" s="26" t="s">
        <v>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20" spans="1:13" ht="12.75">
      <c r="A20" s="26" t="s">
        <v>24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4" spans="1:13" ht="12.75">
      <c r="A24" s="29" t="s">
        <v>25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9" spans="1:13" ht="12.75" customHeight="1">
      <c r="A29" s="29" t="s">
        <v>22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2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5" spans="1:13" ht="15.75">
      <c r="A35" s="37" t="s">
        <v>23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</sheetData>
  <sheetProtection password="9E3E" sheet="1" objects="1" scenarios="1"/>
  <mergeCells count="27">
    <mergeCell ref="A35:M35"/>
    <mergeCell ref="F7:G7"/>
    <mergeCell ref="I7:J7"/>
    <mergeCell ref="C10:D10"/>
    <mergeCell ref="G13:I14"/>
    <mergeCell ref="F10:G11"/>
    <mergeCell ref="I10:J11"/>
    <mergeCell ref="H10:H11"/>
    <mergeCell ref="F9:G9"/>
    <mergeCell ref="A29:M32"/>
    <mergeCell ref="A2:M3"/>
    <mergeCell ref="L10:M10"/>
    <mergeCell ref="L14:M14"/>
    <mergeCell ref="C14:D14"/>
    <mergeCell ref="F8:G8"/>
    <mergeCell ref="I8:J8"/>
    <mergeCell ref="A4:M4"/>
    <mergeCell ref="A10:B14"/>
    <mergeCell ref="I9:J9"/>
    <mergeCell ref="F5:J6"/>
    <mergeCell ref="E15:K15"/>
    <mergeCell ref="C11:D13"/>
    <mergeCell ref="L11:M13"/>
    <mergeCell ref="A24:M26"/>
    <mergeCell ref="A17:M17"/>
    <mergeCell ref="A20:M20"/>
    <mergeCell ref="L15:M15"/>
  </mergeCells>
  <printOptions/>
  <pageMargins left="0.75" right="0.75" top="1" bottom="1" header="0.5" footer="0.5"/>
  <pageSetup orientation="landscape" r:id="rId2"/>
  <headerFooter alignWithMargins="0">
    <oddHeader>&amp;L&amp;"Arial,Bold"&amp;12Sheet 1&amp;C&amp;"Arial,Bold"&amp;12Excel Workbook 'Force of Gravity' Mathematical Analysis &amp;R&amp;"Arial,Bold"&amp;12of 5 Sheets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9.7109375" style="0" customWidth="1"/>
    <col min="3" max="3" width="6.7109375" style="0" customWidth="1"/>
    <col min="4" max="4" width="10.7109375" style="0" customWidth="1"/>
    <col min="5" max="5" width="6.7109375" style="0" customWidth="1"/>
    <col min="7" max="7" width="3.28125" style="0" customWidth="1"/>
    <col min="8" max="8" width="13.7109375" style="0" customWidth="1"/>
    <col min="9" max="9" width="8.7109375" style="0" customWidth="1"/>
    <col min="10" max="10" width="6.7109375" style="0" customWidth="1"/>
    <col min="11" max="11" width="10.7109375" style="0" customWidth="1"/>
    <col min="12" max="12" width="6.7109375" style="0" customWidth="1"/>
    <col min="14" max="14" width="3.28125" style="0" customWidth="1"/>
  </cols>
  <sheetData>
    <row r="1" ht="10.5" customHeight="1"/>
    <row r="2" spans="3:12" ht="12.75">
      <c r="C2" s="7"/>
      <c r="D2" s="7"/>
      <c r="E2" s="7"/>
      <c r="J2" s="7"/>
      <c r="K2" s="7"/>
      <c r="L2" s="7"/>
    </row>
    <row r="4" spans="3:12" ht="12.75" customHeight="1">
      <c r="C4" s="40">
        <f>Sheet1!F10</f>
        <v>0</v>
      </c>
      <c r="D4" s="40"/>
      <c r="E4" s="40"/>
      <c r="J4" s="40">
        <f>Sheet1!I10</f>
        <v>0</v>
      </c>
      <c r="K4" s="40"/>
      <c r="L4" s="40"/>
    </row>
    <row r="5" spans="3:12" ht="12.75" customHeight="1">
      <c r="C5" s="40"/>
      <c r="D5" s="40"/>
      <c r="E5" s="40"/>
      <c r="J5" s="40"/>
      <c r="K5" s="40"/>
      <c r="L5" s="40"/>
    </row>
    <row r="6" spans="3:12" ht="12.75" customHeight="1">
      <c r="C6" s="6"/>
      <c r="D6" s="6"/>
      <c r="E6" s="6"/>
      <c r="J6" s="6"/>
      <c r="K6" s="6"/>
      <c r="L6" s="6"/>
    </row>
    <row r="7" ht="24" customHeight="1"/>
    <row r="8" spans="2:13" ht="12.75">
      <c r="B8" s="40">
        <f>Sheet1!F10</f>
        <v>0</v>
      </c>
      <c r="C8" s="40"/>
      <c r="E8" s="40">
        <f>Sheet1!I10</f>
        <v>0</v>
      </c>
      <c r="F8" s="40"/>
      <c r="I8" s="40">
        <f>Sheet1!I10</f>
        <v>0</v>
      </c>
      <c r="J8" s="40"/>
      <c r="L8" s="40">
        <f>Sheet1!F10</f>
        <v>0</v>
      </c>
      <c r="M8" s="40"/>
    </row>
    <row r="9" spans="2:13" ht="12.75">
      <c r="B9" s="40"/>
      <c r="C9" s="40"/>
      <c r="E9" s="40"/>
      <c r="F9" s="40"/>
      <c r="I9" s="40"/>
      <c r="J9" s="40"/>
      <c r="L9" s="40"/>
      <c r="M9" s="40"/>
    </row>
    <row r="11" spans="3:12" ht="12.75">
      <c r="C11" s="40">
        <f>Sheet1!G13</f>
        <v>0</v>
      </c>
      <c r="D11" s="40"/>
      <c r="E11" s="40"/>
      <c r="J11" s="40">
        <f>Sheet1!G13</f>
        <v>0</v>
      </c>
      <c r="K11" s="40"/>
      <c r="L11" s="40"/>
    </row>
    <row r="12" spans="3:12" ht="12.75">
      <c r="C12" s="40"/>
      <c r="D12" s="40"/>
      <c r="E12" s="40"/>
      <c r="J12" s="40"/>
      <c r="K12" s="40"/>
      <c r="L12" s="40"/>
    </row>
    <row r="15" ht="10.5" customHeight="1"/>
    <row r="16" spans="2:11" ht="12.75" customHeight="1">
      <c r="B16" s="28" t="e">
        <f>SQRT(C4)/((SQRT(B8)+SQRT(E8))/C11)</f>
        <v>#DIV/0!</v>
      </c>
      <c r="C16" s="28"/>
      <c r="D16" s="28"/>
      <c r="I16" s="28" t="e">
        <f>SQRT(J4)/((SQRT(I8)+SQRT(L8))/J11)</f>
        <v>#DIV/0!</v>
      </c>
      <c r="J16" s="28"/>
      <c r="K16" s="28"/>
    </row>
    <row r="17" spans="2:11" ht="12.75" customHeight="1">
      <c r="B17" s="28"/>
      <c r="C17" s="28"/>
      <c r="D17" s="28"/>
      <c r="I17" s="28"/>
      <c r="J17" s="28"/>
      <c r="K17" s="28"/>
    </row>
    <row r="18" spans="2:12" ht="12.75">
      <c r="B18" s="8"/>
      <c r="C18" s="8"/>
      <c r="D18" s="8"/>
      <c r="E18" s="8"/>
      <c r="I18" s="8"/>
      <c r="J18" s="8"/>
      <c r="K18" s="8"/>
      <c r="L18" s="8"/>
    </row>
    <row r="19" ht="10.5" customHeight="1"/>
    <row r="20" spans="1:14" ht="18.75" customHeight="1">
      <c r="A20" s="29" t="s">
        <v>15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2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2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2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2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2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0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 customHeight="1">
      <c r="A27" s="29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2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0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 customHeight="1">
      <c r="A32" s="29" t="s">
        <v>27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2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2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</sheetData>
  <sheetProtection password="9E3E" sheet="1" objects="1" scenarios="1"/>
  <mergeCells count="13">
    <mergeCell ref="C4:E5"/>
    <mergeCell ref="B16:D17"/>
    <mergeCell ref="I16:K17"/>
    <mergeCell ref="C11:E12"/>
    <mergeCell ref="J4:L5"/>
    <mergeCell ref="I8:J9"/>
    <mergeCell ref="L8:M9"/>
    <mergeCell ref="J11:L12"/>
    <mergeCell ref="A32:N35"/>
    <mergeCell ref="B8:C9"/>
    <mergeCell ref="E8:F9"/>
    <mergeCell ref="A20:N25"/>
    <mergeCell ref="A27:N30"/>
  </mergeCells>
  <printOptions/>
  <pageMargins left="0.75" right="0.75" top="1" bottom="1" header="0.5" footer="0.5"/>
  <pageSetup orientation="landscape" r:id="rId2"/>
  <headerFooter alignWithMargins="0">
    <oddHeader>&amp;L&amp;"Arial,Bold"&amp;12Sheet 2&amp;C&amp;"Arial,Bold"&amp;12Excel Workbook 'Force of Gravity' Mathematical Analysis&amp;R&amp;"Arial,Bold"&amp;12of 5 Sheets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1">
      <selection activeCell="A1" sqref="A1"/>
    </sheetView>
  </sheetViews>
  <sheetFormatPr defaultColWidth="9.140625" defaultRowHeight="12.75"/>
  <cols>
    <col min="2" max="15" width="7.7109375" style="0" customWidth="1"/>
    <col min="16" max="16" width="4.7109375" style="0" customWidth="1"/>
  </cols>
  <sheetData>
    <row r="1" ht="12.75" customHeight="1"/>
    <row r="2" spans="1:16" ht="15">
      <c r="A2" s="45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1:12" ht="12.75" customHeight="1">
      <c r="K3" s="37" t="s">
        <v>13</v>
      </c>
      <c r="L3" s="37"/>
    </row>
    <row r="4" spans="11:12" ht="12.75" customHeight="1">
      <c r="K4" s="37"/>
      <c r="L4" s="37"/>
    </row>
    <row r="5" spans="5:15" ht="12.75" customHeight="1">
      <c r="E5" s="40">
        <f>Sheet1!F10</f>
        <v>0</v>
      </c>
      <c r="F5" s="40"/>
      <c r="G5" s="31" t="s">
        <v>0</v>
      </c>
      <c r="H5" s="40">
        <f>Sheet1!I10</f>
        <v>0</v>
      </c>
      <c r="I5" s="40"/>
      <c r="J5" s="31" t="s">
        <v>0</v>
      </c>
      <c r="K5" s="43" t="e">
        <f>Sheet2!B16</f>
        <v>#DIV/0!</v>
      </c>
      <c r="L5" s="43"/>
      <c r="M5" s="31"/>
      <c r="N5" s="40">
        <f>Sheet1!G13</f>
        <v>0</v>
      </c>
      <c r="O5" s="40"/>
    </row>
    <row r="6" spans="2:15" ht="12.75" customHeight="1">
      <c r="B6" s="26" t="s">
        <v>1</v>
      </c>
      <c r="C6" s="26"/>
      <c r="E6" s="40"/>
      <c r="F6" s="40"/>
      <c r="G6" s="31"/>
      <c r="H6" s="40"/>
      <c r="I6" s="40"/>
      <c r="J6" s="31"/>
      <c r="K6" s="43"/>
      <c r="L6" s="43"/>
      <c r="M6" s="31"/>
      <c r="N6" s="40"/>
      <c r="O6" s="40"/>
    </row>
    <row r="7" spans="2:3" ht="12.75" customHeight="1">
      <c r="B7" s="31">
        <f>Sheet1!C11</f>
        <v>6.674E-11</v>
      </c>
      <c r="C7" s="31"/>
    </row>
    <row r="8" spans="2:4" ht="12.75" customHeight="1">
      <c r="B8" s="31"/>
      <c r="C8" s="31"/>
      <c r="D8" s="5" t="s">
        <v>0</v>
      </c>
    </row>
    <row r="9" spans="2:3" ht="12.75">
      <c r="B9" s="31"/>
      <c r="C9" s="31"/>
    </row>
    <row r="10" spans="2:11" ht="12.75">
      <c r="B10" s="26" t="s">
        <v>2</v>
      </c>
      <c r="C10" s="26"/>
      <c r="I10" s="40">
        <f>Sheet1!G13</f>
        <v>0</v>
      </c>
      <c r="J10" s="40"/>
      <c r="K10" s="40"/>
    </row>
    <row r="11" spans="9:11" ht="12.75">
      <c r="I11" s="40"/>
      <c r="J11" s="40"/>
      <c r="K11" s="40"/>
    </row>
    <row r="12" ht="12.75" customHeight="1"/>
    <row r="13" spans="2:4" ht="12.75" customHeight="1">
      <c r="B13" s="28" t="e">
        <f>B7*(((E5*H5)*(K5/N5))/I10^2)</f>
        <v>#DIV/0!</v>
      </c>
      <c r="C13" s="28"/>
      <c r="D13" s="28"/>
    </row>
    <row r="14" spans="2:4" ht="12.75">
      <c r="B14" s="28"/>
      <c r="C14" s="28"/>
      <c r="D14" s="28"/>
    </row>
    <row r="15" spans="2:4" ht="12.75">
      <c r="B15" s="30" t="s">
        <v>5</v>
      </c>
      <c r="C15" s="30"/>
      <c r="D15" s="30"/>
    </row>
    <row r="17" spans="1:16" ht="15">
      <c r="A17" s="45" t="s">
        <v>11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1:12" ht="14.25" customHeight="1">
      <c r="K18" s="37" t="s">
        <v>14</v>
      </c>
      <c r="L18" s="37"/>
    </row>
    <row r="19" spans="11:12" ht="12.75">
      <c r="K19" s="37"/>
      <c r="L19" s="37"/>
    </row>
    <row r="20" spans="5:15" ht="12.75" customHeight="1">
      <c r="E20" s="40">
        <f>Sheet1!I10</f>
        <v>0</v>
      </c>
      <c r="F20" s="40"/>
      <c r="G20" s="31" t="s">
        <v>0</v>
      </c>
      <c r="H20" s="40">
        <f>Sheet1!F10</f>
        <v>0</v>
      </c>
      <c r="I20" s="40"/>
      <c r="J20" s="31" t="s">
        <v>0</v>
      </c>
      <c r="K20" s="43" t="e">
        <f>Sheet2!I16</f>
        <v>#DIV/0!</v>
      </c>
      <c r="L20" s="43"/>
      <c r="M20" s="31"/>
      <c r="N20" s="40">
        <f>Sheet1!G13</f>
        <v>0</v>
      </c>
      <c r="O20" s="40"/>
    </row>
    <row r="21" spans="2:15" ht="12.75" customHeight="1">
      <c r="B21" s="26" t="s">
        <v>1</v>
      </c>
      <c r="C21" s="26"/>
      <c r="E21" s="40"/>
      <c r="F21" s="40"/>
      <c r="G21" s="31"/>
      <c r="H21" s="40"/>
      <c r="I21" s="40"/>
      <c r="J21" s="31"/>
      <c r="K21" s="43"/>
      <c r="L21" s="43"/>
      <c r="M21" s="31"/>
      <c r="N21" s="40"/>
      <c r="O21" s="40"/>
    </row>
    <row r="22" spans="2:3" ht="12.75">
      <c r="B22" s="31">
        <f>Sheet1!C11</f>
        <v>6.674E-11</v>
      </c>
      <c r="C22" s="31"/>
    </row>
    <row r="23" spans="2:4" ht="15.75">
      <c r="B23" s="31"/>
      <c r="C23" s="31"/>
      <c r="D23" s="5" t="s">
        <v>0</v>
      </c>
    </row>
    <row r="24" spans="2:3" ht="12.75">
      <c r="B24" s="31"/>
      <c r="C24" s="31"/>
    </row>
    <row r="25" spans="2:11" ht="12.75">
      <c r="B25" s="26" t="s">
        <v>2</v>
      </c>
      <c r="C25" s="26"/>
      <c r="I25" s="40">
        <f>Sheet1!G13</f>
        <v>0</v>
      </c>
      <c r="J25" s="40"/>
      <c r="K25" s="40"/>
    </row>
    <row r="26" spans="9:11" ht="12.75">
      <c r="I26" s="40"/>
      <c r="J26" s="40"/>
      <c r="K26" s="40"/>
    </row>
    <row r="28" spans="2:4" ht="12.75">
      <c r="B28" s="28" t="e">
        <f>B22*(((E20*H20)*(K20/N20))/I25^2)</f>
        <v>#DIV/0!</v>
      </c>
      <c r="C28" s="28"/>
      <c r="D28" s="28"/>
    </row>
    <row r="29" spans="2:16" ht="12.75">
      <c r="B29" s="28"/>
      <c r="C29" s="28"/>
      <c r="D29" s="28"/>
      <c r="H29" s="41" t="s">
        <v>28</v>
      </c>
      <c r="I29" s="42"/>
      <c r="J29" s="42"/>
      <c r="K29" s="42"/>
      <c r="L29" s="42"/>
      <c r="M29" s="42"/>
      <c r="N29" s="42"/>
      <c r="O29" s="42"/>
      <c r="P29" s="42"/>
    </row>
    <row r="30" spans="2:16" ht="12.75" customHeight="1">
      <c r="B30" s="30" t="s">
        <v>5</v>
      </c>
      <c r="C30" s="30"/>
      <c r="D30" s="30"/>
      <c r="H30" s="42"/>
      <c r="I30" s="42"/>
      <c r="J30" s="42"/>
      <c r="K30" s="42"/>
      <c r="L30" s="42"/>
      <c r="M30" s="42"/>
      <c r="N30" s="42"/>
      <c r="O30" s="42"/>
      <c r="P30" s="42"/>
    </row>
    <row r="31" spans="8:16" ht="12.75">
      <c r="H31" s="42"/>
      <c r="I31" s="42"/>
      <c r="J31" s="42"/>
      <c r="K31" s="42"/>
      <c r="L31" s="42"/>
      <c r="M31" s="42"/>
      <c r="N31" s="42"/>
      <c r="O31" s="42"/>
      <c r="P31" s="42"/>
    </row>
    <row r="32" spans="5:16" ht="12.75">
      <c r="E32" s="30" t="s">
        <v>12</v>
      </c>
      <c r="F32" s="30"/>
      <c r="G32" s="30"/>
      <c r="H32" s="42"/>
      <c r="I32" s="42"/>
      <c r="J32" s="42"/>
      <c r="K32" s="42"/>
      <c r="L32" s="42"/>
      <c r="M32" s="42"/>
      <c r="N32" s="42"/>
      <c r="O32" s="42"/>
      <c r="P32" s="42"/>
    </row>
    <row r="33" spans="2:7" ht="12.75" customHeight="1">
      <c r="B33" s="44" t="s">
        <v>6</v>
      </c>
      <c r="E33" s="28" t="e">
        <f>B13+B28</f>
        <v>#DIV/0!</v>
      </c>
      <c r="F33" s="28"/>
      <c r="G33" s="28"/>
    </row>
    <row r="34" spans="2:7" ht="12.75" customHeight="1">
      <c r="B34" s="44"/>
      <c r="E34" s="28"/>
      <c r="F34" s="28"/>
      <c r="G34" s="28"/>
    </row>
    <row r="35" spans="5:7" ht="12.75">
      <c r="E35" s="30" t="s">
        <v>5</v>
      </c>
      <c r="F35" s="30"/>
      <c r="G35" s="30"/>
    </row>
  </sheetData>
  <sheetProtection password="9E3E" sheet="1" objects="1" scenarios="1"/>
  <mergeCells count="35">
    <mergeCell ref="A2:P2"/>
    <mergeCell ref="A17:P17"/>
    <mergeCell ref="B22:C24"/>
    <mergeCell ref="B25:C25"/>
    <mergeCell ref="I25:K26"/>
    <mergeCell ref="B13:D14"/>
    <mergeCell ref="M20:M21"/>
    <mergeCell ref="N20:O21"/>
    <mergeCell ref="B10:C10"/>
    <mergeCell ref="H5:I6"/>
    <mergeCell ref="G5:G6"/>
    <mergeCell ref="J5:J6"/>
    <mergeCell ref="E5:F6"/>
    <mergeCell ref="B7:C9"/>
    <mergeCell ref="E35:G35"/>
    <mergeCell ref="B15:D15"/>
    <mergeCell ref="B30:D30"/>
    <mergeCell ref="B33:B34"/>
    <mergeCell ref="E33:G34"/>
    <mergeCell ref="J20:J21"/>
    <mergeCell ref="B28:D29"/>
    <mergeCell ref="B21:C21"/>
    <mergeCell ref="E20:F21"/>
    <mergeCell ref="G20:G21"/>
    <mergeCell ref="H20:I21"/>
    <mergeCell ref="K3:L4"/>
    <mergeCell ref="K18:L19"/>
    <mergeCell ref="H29:P32"/>
    <mergeCell ref="B6:C6"/>
    <mergeCell ref="K5:L6"/>
    <mergeCell ref="E32:G32"/>
    <mergeCell ref="M5:M6"/>
    <mergeCell ref="K20:L21"/>
    <mergeCell ref="N5:O6"/>
    <mergeCell ref="I10:K11"/>
  </mergeCells>
  <printOptions/>
  <pageMargins left="0.75" right="0.75" top="1" bottom="1" header="0.5" footer="0.5"/>
  <pageSetup orientation="landscape" r:id="rId2"/>
  <headerFooter alignWithMargins="0">
    <oddHeader>&amp;L&amp;"Arial,Bold"&amp;12Sheet 3&amp;C&amp;"Arial,Bold"&amp;12Excel Workbook 'Force of Gravity' Mathematical Analysis&amp;R&amp;"Arial,Bold"&amp;12of 5 Sheets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3" max="3" width="7.7109375" style="0" customWidth="1"/>
    <col min="4" max="5" width="8.28125" style="0" customWidth="1"/>
    <col min="6" max="6" width="5.8515625" style="0" customWidth="1"/>
    <col min="7" max="8" width="8.28125" style="0" customWidth="1"/>
    <col min="9" max="10" width="2.28125" style="0" customWidth="1"/>
    <col min="12" max="12" width="7.7109375" style="0" customWidth="1"/>
    <col min="13" max="14" width="8.28125" style="0" customWidth="1"/>
    <col min="15" max="15" width="6.00390625" style="0" customWidth="1"/>
    <col min="16" max="17" width="8.28125" style="0" customWidth="1"/>
    <col min="18" max="18" width="3.00390625" style="0" customWidth="1"/>
  </cols>
  <sheetData>
    <row r="1" ht="6" customHeight="1">
      <c r="J1" s="15"/>
    </row>
    <row r="2" spans="2:18" ht="12.75" customHeight="1">
      <c r="B2" s="51" t="s">
        <v>31</v>
      </c>
      <c r="C2" s="29"/>
      <c r="D2" s="29"/>
      <c r="E2" s="29"/>
      <c r="F2" s="29"/>
      <c r="G2" s="29"/>
      <c r="H2" s="9"/>
      <c r="I2" s="9"/>
      <c r="J2" s="16"/>
      <c r="K2" s="51" t="s">
        <v>32</v>
      </c>
      <c r="L2" s="29"/>
      <c r="M2" s="29"/>
      <c r="N2" s="29"/>
      <c r="O2" s="29"/>
      <c r="P2" s="29"/>
      <c r="Q2" s="9"/>
      <c r="R2" s="9"/>
    </row>
    <row r="3" spans="1:18" ht="12.75" customHeight="1">
      <c r="A3" s="9"/>
      <c r="B3" s="29"/>
      <c r="C3" s="29"/>
      <c r="D3" s="29"/>
      <c r="E3" s="29"/>
      <c r="F3" s="29"/>
      <c r="G3" s="29"/>
      <c r="H3" s="9"/>
      <c r="I3" s="9"/>
      <c r="J3" s="16"/>
      <c r="K3" s="29"/>
      <c r="L3" s="29"/>
      <c r="M3" s="29"/>
      <c r="N3" s="29"/>
      <c r="O3" s="29"/>
      <c r="P3" s="29"/>
      <c r="Q3" s="9"/>
      <c r="R3" s="9"/>
    </row>
    <row r="4" spans="1:18" ht="12.75" customHeight="1">
      <c r="A4" s="9"/>
      <c r="B4" s="29"/>
      <c r="C4" s="29"/>
      <c r="D4" s="29"/>
      <c r="E4" s="29"/>
      <c r="F4" s="29"/>
      <c r="G4" s="29"/>
      <c r="H4" s="9"/>
      <c r="I4" s="9"/>
      <c r="J4" s="16"/>
      <c r="K4" s="29"/>
      <c r="L4" s="29"/>
      <c r="M4" s="29"/>
      <c r="N4" s="29"/>
      <c r="O4" s="29"/>
      <c r="P4" s="29"/>
      <c r="Q4" s="9"/>
      <c r="R4" s="9"/>
    </row>
    <row r="5" spans="1:18" ht="6" customHeight="1">
      <c r="A5" s="9"/>
      <c r="B5" s="11"/>
      <c r="C5" s="11"/>
      <c r="D5" s="11"/>
      <c r="E5" s="11"/>
      <c r="F5" s="11"/>
      <c r="G5" s="11"/>
      <c r="H5" s="9"/>
      <c r="I5" s="9"/>
      <c r="J5" s="16"/>
      <c r="K5" s="11"/>
      <c r="L5" s="11"/>
      <c r="M5" s="11"/>
      <c r="N5" s="11"/>
      <c r="O5" s="11"/>
      <c r="P5" s="11"/>
      <c r="Q5" s="9"/>
      <c r="R5" s="9"/>
    </row>
    <row r="6" spans="1:18" ht="12.75" customHeight="1">
      <c r="A6" s="9"/>
      <c r="B6" s="11"/>
      <c r="C6" s="11"/>
      <c r="D6" s="11"/>
      <c r="E6" s="11"/>
      <c r="F6" s="11"/>
      <c r="G6" s="41" t="s">
        <v>1</v>
      </c>
      <c r="H6" s="41"/>
      <c r="I6" s="9"/>
      <c r="J6" s="16"/>
      <c r="K6" s="11"/>
      <c r="L6" s="11"/>
      <c r="M6" s="11"/>
      <c r="N6" s="11"/>
      <c r="O6" s="11"/>
      <c r="P6" s="41" t="s">
        <v>1</v>
      </c>
      <c r="Q6" s="41"/>
      <c r="R6" s="9"/>
    </row>
    <row r="7" spans="4:17" ht="12.75" customHeight="1">
      <c r="D7" s="40">
        <f>Sheet1!F10</f>
        <v>0</v>
      </c>
      <c r="E7" s="40"/>
      <c r="G7" s="48">
        <f>Sheet1!C11</f>
        <v>6.674E-11</v>
      </c>
      <c r="H7" s="48"/>
      <c r="I7" s="13"/>
      <c r="J7" s="17"/>
      <c r="M7" s="40">
        <f>Sheet1!I10</f>
        <v>0</v>
      </c>
      <c r="N7" s="40"/>
      <c r="P7" s="48">
        <f>Sheet1!C11</f>
        <v>6.674E-11</v>
      </c>
      <c r="Q7" s="48"/>
    </row>
    <row r="8" spans="4:17" ht="12.75" customHeight="1">
      <c r="D8" s="40"/>
      <c r="E8" s="40"/>
      <c r="G8" s="48"/>
      <c r="H8" s="48"/>
      <c r="I8" s="13"/>
      <c r="J8" s="17"/>
      <c r="M8" s="40"/>
      <c r="N8" s="40"/>
      <c r="P8" s="48"/>
      <c r="Q8" s="48"/>
    </row>
    <row r="9" spans="7:17" ht="12.75">
      <c r="G9" s="26" t="s">
        <v>2</v>
      </c>
      <c r="H9" s="26"/>
      <c r="J9" s="15"/>
      <c r="P9" s="26" t="s">
        <v>2</v>
      </c>
      <c r="Q9" s="26"/>
    </row>
    <row r="10" ht="6" customHeight="1">
      <c r="J10" s="15"/>
    </row>
    <row r="11" spans="4:14" ht="12.75">
      <c r="D11" s="47">
        <f>D7*G7</f>
        <v>0</v>
      </c>
      <c r="E11" s="47"/>
      <c r="J11" s="15"/>
      <c r="M11" s="47">
        <f>M7*P7</f>
        <v>0</v>
      </c>
      <c r="N11" s="47"/>
    </row>
    <row r="12" spans="4:14" ht="12.75">
      <c r="D12" s="47"/>
      <c r="E12" s="47"/>
      <c r="J12" s="15"/>
      <c r="M12" s="47"/>
      <c r="N12" s="47"/>
    </row>
    <row r="13" spans="4:14" ht="15.75">
      <c r="D13" s="14"/>
      <c r="E13" s="14"/>
      <c r="J13" s="15"/>
      <c r="M13" s="14"/>
      <c r="N13" s="14"/>
    </row>
    <row r="14" ht="12.75">
      <c r="J14" s="15"/>
    </row>
    <row r="15" spans="4:14" ht="12.75" customHeight="1">
      <c r="D15" s="14"/>
      <c r="E15" s="14"/>
      <c r="J15" s="15"/>
      <c r="M15" s="14"/>
      <c r="N15" s="14"/>
    </row>
    <row r="16" spans="2:16" ht="9" customHeight="1">
      <c r="B16" s="29" t="s">
        <v>29</v>
      </c>
      <c r="C16" s="29"/>
      <c r="D16" s="29"/>
      <c r="E16" s="29"/>
      <c r="F16" s="29"/>
      <c r="G16" s="29"/>
      <c r="J16" s="15"/>
      <c r="K16" s="29" t="s">
        <v>30</v>
      </c>
      <c r="L16" s="29"/>
      <c r="M16" s="29"/>
      <c r="N16" s="29"/>
      <c r="O16" s="29"/>
      <c r="P16" s="29"/>
    </row>
    <row r="17" spans="2:16" ht="9" customHeight="1">
      <c r="B17" s="29"/>
      <c r="C17" s="29"/>
      <c r="D17" s="29"/>
      <c r="E17" s="29"/>
      <c r="F17" s="29"/>
      <c r="G17" s="29"/>
      <c r="J17" s="15"/>
      <c r="K17" s="29"/>
      <c r="L17" s="29"/>
      <c r="M17" s="29"/>
      <c r="N17" s="29"/>
      <c r="O17" s="29"/>
      <c r="P17" s="29"/>
    </row>
    <row r="18" spans="2:16" ht="8.25" customHeight="1">
      <c r="B18" s="29"/>
      <c r="C18" s="29"/>
      <c r="D18" s="29"/>
      <c r="E18" s="29"/>
      <c r="F18" s="29"/>
      <c r="G18" s="29"/>
      <c r="J18" s="15"/>
      <c r="K18" s="29"/>
      <c r="L18" s="29"/>
      <c r="M18" s="29"/>
      <c r="N18" s="29"/>
      <c r="O18" s="29"/>
      <c r="P18" s="29"/>
    </row>
    <row r="19" spans="2:16" ht="8.25" customHeight="1">
      <c r="B19" s="29"/>
      <c r="C19" s="29"/>
      <c r="D19" s="29"/>
      <c r="E19" s="29"/>
      <c r="F19" s="29"/>
      <c r="G19" s="29"/>
      <c r="J19" s="15"/>
      <c r="K19" s="29"/>
      <c r="L19" s="29"/>
      <c r="M19" s="29"/>
      <c r="N19" s="29"/>
      <c r="O19" s="29"/>
      <c r="P19" s="29"/>
    </row>
    <row r="20" spans="7:17" ht="6" customHeight="1">
      <c r="G20" s="50">
        <v>1</v>
      </c>
      <c r="H20" s="50"/>
      <c r="I20" s="10"/>
      <c r="J20" s="18"/>
      <c r="P20" s="50">
        <v>1</v>
      </c>
      <c r="Q20" s="50"/>
    </row>
    <row r="21" spans="7:17" ht="12.75" customHeight="1">
      <c r="G21" s="50"/>
      <c r="H21" s="50"/>
      <c r="I21" s="10"/>
      <c r="J21" s="18"/>
      <c r="P21" s="50"/>
      <c r="Q21" s="50"/>
    </row>
    <row r="22" spans="4:14" ht="12.75">
      <c r="D22" s="47">
        <f>D7*G7</f>
        <v>0</v>
      </c>
      <c r="E22" s="47"/>
      <c r="J22" s="15"/>
      <c r="M22" s="47">
        <f>M7*P7</f>
        <v>0</v>
      </c>
      <c r="N22" s="47"/>
    </row>
    <row r="23" spans="4:14" ht="12.75">
      <c r="D23" s="47"/>
      <c r="E23" s="47"/>
      <c r="J23" s="15"/>
      <c r="M23" s="47"/>
      <c r="N23" s="47"/>
    </row>
    <row r="24" spans="7:17" ht="12.75" customHeight="1">
      <c r="G24" s="49" t="e">
        <f>Sheet2!B16</f>
        <v>#DIV/0!</v>
      </c>
      <c r="H24" s="49"/>
      <c r="I24" s="12"/>
      <c r="J24" s="19"/>
      <c r="P24" s="49" t="e">
        <f>Sheet2!I16</f>
        <v>#DIV/0!</v>
      </c>
      <c r="Q24" s="49"/>
    </row>
    <row r="25" spans="7:17" ht="12.75" customHeight="1">
      <c r="G25" s="49"/>
      <c r="H25" s="49"/>
      <c r="I25" s="12"/>
      <c r="J25" s="19"/>
      <c r="P25" s="49"/>
      <c r="Q25" s="49"/>
    </row>
    <row r="26" ht="12.75">
      <c r="J26" s="15"/>
    </row>
    <row r="27" ht="9" customHeight="1">
      <c r="J27" s="15"/>
    </row>
    <row r="28" ht="6" customHeight="1">
      <c r="J28" s="15"/>
    </row>
    <row r="29" spans="4:16" ht="12.75">
      <c r="D29" s="47" t="e">
        <f>D22*(G20/(G24^2))</f>
        <v>#DIV/0!</v>
      </c>
      <c r="E29" s="47"/>
      <c r="F29" s="52" t="s">
        <v>33</v>
      </c>
      <c r="G29" s="52"/>
      <c r="J29" s="15"/>
      <c r="M29" s="47" t="e">
        <f>M22*(P20/(P24^2))</f>
        <v>#DIV/0!</v>
      </c>
      <c r="N29" s="47"/>
      <c r="O29" s="52" t="s">
        <v>33</v>
      </c>
      <c r="P29" s="52"/>
    </row>
    <row r="30" spans="4:16" ht="12.75">
      <c r="D30" s="47"/>
      <c r="E30" s="47"/>
      <c r="F30" s="52"/>
      <c r="G30" s="52"/>
      <c r="J30" s="15"/>
      <c r="M30" s="47"/>
      <c r="N30" s="47"/>
      <c r="O30" s="52"/>
      <c r="P30" s="52"/>
    </row>
    <row r="31" ht="12.75">
      <c r="J31" s="20"/>
    </row>
    <row r="32" ht="12.75">
      <c r="J32" s="20"/>
    </row>
    <row r="33" ht="12.75">
      <c r="J33" s="20"/>
    </row>
    <row r="34" ht="12.75">
      <c r="J34" s="20"/>
    </row>
    <row r="35" ht="12.75">
      <c r="J35" s="20"/>
    </row>
    <row r="36" ht="12.75">
      <c r="J36" s="20"/>
    </row>
    <row r="37" ht="12.75">
      <c r="J37" s="20"/>
    </row>
    <row r="40" ht="18.75" customHeight="1"/>
  </sheetData>
  <sheetProtection password="9E3E" sheet="1" objects="1" scenarios="1"/>
  <mergeCells count="24">
    <mergeCell ref="D29:E30"/>
    <mergeCell ref="M29:N30"/>
    <mergeCell ref="K2:P4"/>
    <mergeCell ref="B2:G4"/>
    <mergeCell ref="G6:H6"/>
    <mergeCell ref="G9:H9"/>
    <mergeCell ref="P6:Q6"/>
    <mergeCell ref="P9:Q9"/>
    <mergeCell ref="F29:G30"/>
    <mergeCell ref="O29:P30"/>
    <mergeCell ref="P7:Q8"/>
    <mergeCell ref="D22:E23"/>
    <mergeCell ref="G24:H25"/>
    <mergeCell ref="M22:N23"/>
    <mergeCell ref="P24:Q25"/>
    <mergeCell ref="P20:Q21"/>
    <mergeCell ref="G20:H21"/>
    <mergeCell ref="B16:G19"/>
    <mergeCell ref="K16:P19"/>
    <mergeCell ref="D11:E12"/>
    <mergeCell ref="M11:N12"/>
    <mergeCell ref="D7:E8"/>
    <mergeCell ref="G7:H8"/>
    <mergeCell ref="M7:N8"/>
  </mergeCells>
  <printOptions/>
  <pageMargins left="0.75" right="0.75" top="1" bottom="1" header="0.5" footer="0.5"/>
  <pageSetup orientation="landscape" r:id="rId2"/>
  <headerFooter alignWithMargins="0">
    <oddHeader>&amp;L&amp;"Arial,Bold"&amp;12Sheet 4&amp;C&amp;"Arial,Bold"&amp;12Excel Workbook 'Force of Gravity' Mathematical Analysis&amp;R&amp;"Arial,Bold"&amp;12of 5 Sheets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A1" sqref="A1"/>
    </sheetView>
  </sheetViews>
  <sheetFormatPr defaultColWidth="9.140625" defaultRowHeight="12.75"/>
  <sheetData>
    <row r="2" spans="1:13" ht="15.75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4:11" ht="17.25" customHeight="1">
      <c r="D4" s="21" t="s">
        <v>39</v>
      </c>
      <c r="F4" s="28" t="e">
        <f>Sheet3!B13</f>
        <v>#DIV/0!</v>
      </c>
      <c r="G4" s="28"/>
      <c r="I4" s="28" t="e">
        <f>Sheet3!B28</f>
        <v>#DIV/0!</v>
      </c>
      <c r="J4" s="28"/>
      <c r="K4" s="22" t="s">
        <v>40</v>
      </c>
    </row>
    <row r="5" spans="6:10" ht="12.75">
      <c r="F5" s="25" t="s">
        <v>5</v>
      </c>
      <c r="G5" s="25"/>
      <c r="I5" s="25" t="s">
        <v>5</v>
      </c>
      <c r="J5" s="25"/>
    </row>
    <row r="20" ht="9.75" customHeight="1"/>
    <row r="21" spans="1:13" ht="12.75">
      <c r="A21" s="26" t="s">
        <v>3</v>
      </c>
      <c r="B21" s="26"/>
      <c r="L21" s="26" t="s">
        <v>4</v>
      </c>
      <c r="M21" s="26"/>
    </row>
    <row r="22" spans="1:13" ht="9.75" customHeight="1">
      <c r="A22" s="40">
        <f>Sheet1!F10</f>
        <v>0</v>
      </c>
      <c r="B22" s="40"/>
      <c r="L22" s="40">
        <f>Sheet1!I10</f>
        <v>0</v>
      </c>
      <c r="M22" s="40"/>
    </row>
    <row r="23" spans="1:13" ht="9.75" customHeight="1">
      <c r="A23" s="40"/>
      <c r="B23" s="40"/>
      <c r="L23" s="40"/>
      <c r="M23" s="40"/>
    </row>
    <row r="24" spans="1:13" ht="12.75">
      <c r="A24" s="26" t="s">
        <v>17</v>
      </c>
      <c r="B24" s="26"/>
      <c r="E24" s="23" t="e">
        <f>Sheet2!B16</f>
        <v>#DIV/0!</v>
      </c>
      <c r="F24" s="23"/>
      <c r="I24" s="24" t="e">
        <f>Sheet2!I16</f>
        <v>#DIV/0!</v>
      </c>
      <c r="J24" s="24"/>
      <c r="L24" s="26" t="s">
        <v>17</v>
      </c>
      <c r="M24" s="26"/>
    </row>
    <row r="25" spans="5:10" ht="12.75">
      <c r="E25" s="23"/>
      <c r="F25" s="23"/>
      <c r="I25" s="24"/>
      <c r="J25" s="24"/>
    </row>
    <row r="26" spans="7:9" ht="12.75">
      <c r="G26" s="28" t="e">
        <f>Sheet3!E33</f>
        <v>#DIV/0!</v>
      </c>
      <c r="H26" s="28"/>
      <c r="I26" s="28"/>
    </row>
    <row r="27" spans="7:9" ht="9.75" customHeight="1">
      <c r="G27" s="28"/>
      <c r="H27" s="28"/>
      <c r="I27" s="28"/>
    </row>
    <row r="28" spans="7:9" ht="9.75" customHeight="1">
      <c r="G28" s="28"/>
      <c r="H28" s="28"/>
      <c r="I28" s="28"/>
    </row>
    <row r="29" spans="7:9" ht="9.75" customHeight="1">
      <c r="G29" s="37"/>
      <c r="H29" s="37"/>
      <c r="I29" s="37"/>
    </row>
  </sheetData>
  <sheetProtection password="9E3E" sheet="1" objects="1" scenarios="1"/>
  <mergeCells count="15">
    <mergeCell ref="G29:I29"/>
    <mergeCell ref="F4:G4"/>
    <mergeCell ref="I4:J4"/>
    <mergeCell ref="G26:I28"/>
    <mergeCell ref="F5:G5"/>
    <mergeCell ref="I5:J5"/>
    <mergeCell ref="A2:M2"/>
    <mergeCell ref="E24:F25"/>
    <mergeCell ref="I24:J25"/>
    <mergeCell ref="A22:B23"/>
    <mergeCell ref="L22:M23"/>
    <mergeCell ref="A21:B21"/>
    <mergeCell ref="L21:M21"/>
    <mergeCell ref="A24:B24"/>
    <mergeCell ref="L24:M24"/>
  </mergeCells>
  <printOptions/>
  <pageMargins left="0.75" right="0.75" top="1" bottom="1" header="0.5" footer="0.5"/>
  <pageSetup orientation="landscape" r:id="rId2"/>
  <headerFooter alignWithMargins="0">
    <oddHeader>&amp;L&amp;"Arial,Bold"&amp;12Sheet 5&amp;C&amp;"Arial,Bold"&amp;12Excel Workbook 'Force of Gravity' Mathematical Analysis&amp;R&amp;"Arial,Bold"&amp;12of 5 Sheets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 Kettelson</dc:creator>
  <cp:keywords/>
  <dc:description/>
  <cp:lastModifiedBy>Russ Kettelson</cp:lastModifiedBy>
  <cp:lastPrinted>2012-02-07T01:51:09Z</cp:lastPrinted>
  <dcterms:created xsi:type="dcterms:W3CDTF">2012-02-04T23:27:53Z</dcterms:created>
  <dcterms:modified xsi:type="dcterms:W3CDTF">2012-02-07T16:34:19Z</dcterms:modified>
  <cp:category/>
  <cp:version/>
  <cp:contentType/>
  <cp:contentStatus/>
</cp:coreProperties>
</file>