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9720" activeTab="0"/>
  </bookViews>
  <sheets>
    <sheet name="Centrifugal Force Calculation" sheetId="1" r:id="rId1"/>
    <sheet name="Item Masses" sheetId="2" r:id="rId2"/>
    <sheet name="Item Orbit Velocity" sheetId="3" r:id="rId3"/>
    <sheet name="Item Orbit Radii" sheetId="4" r:id="rId4"/>
  </sheets>
  <definedNames/>
  <calcPr fullCalcOnLoad="1"/>
</workbook>
</file>

<file path=xl/sharedStrings.xml><?xml version="1.0" encoding="utf-8"?>
<sst xmlns="http://schemas.openxmlformats.org/spreadsheetml/2006/main" count="34" uniqueCount="19">
  <si>
    <t>CF</t>
  </si>
  <si>
    <t>Item</t>
  </si>
  <si>
    <t>Mass/Kilograms</t>
  </si>
  <si>
    <t>Mass/Metric Tons</t>
  </si>
  <si>
    <t>Earth</t>
  </si>
  <si>
    <t>Moon</t>
  </si>
  <si>
    <t>Mass/Tons</t>
  </si>
  <si>
    <t>Sun</t>
  </si>
  <si>
    <t>Orbit Velocity</t>
  </si>
  <si>
    <t>Meters/Second</t>
  </si>
  <si>
    <t>Kilometers/Second</t>
  </si>
  <si>
    <t>Miles/Second</t>
  </si>
  <si>
    <t>Ref.</t>
  </si>
  <si>
    <t>Kilometers</t>
  </si>
  <si>
    <t>Orbit Radius</t>
  </si>
  <si>
    <t>Meters</t>
  </si>
  <si>
    <t>Miles</t>
  </si>
  <si>
    <t>Earth to Sun</t>
  </si>
  <si>
    <t>Moon to Earth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</si>
</sst>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0000000000000000"/>
    <numFmt numFmtId="166" formatCode="0.0000000000"/>
    <numFmt numFmtId="167" formatCode="0.000000"/>
    <numFmt numFmtId="168" formatCode="#,##0.000000"/>
    <numFmt numFmtId="169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2"/>
      <color indexed="55"/>
      <name val="Arial"/>
      <family val="2"/>
    </font>
    <font>
      <b/>
      <sz val="16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168" fontId="11" fillId="3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8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1" fontId="10" fillId="3" borderId="0" xfId="0" applyNumberFormat="1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0</xdr:row>
      <xdr:rowOff>104775</xdr:rowOff>
    </xdr:from>
    <xdr:ext cx="914400" cy="438150"/>
    <xdr:sp>
      <xdr:nvSpPr>
        <xdr:cNvPr id="1" name="TextBox 1"/>
        <xdr:cNvSpPr txBox="1">
          <a:spLocks noChangeArrowheads="1"/>
        </xdr:cNvSpPr>
      </xdr:nvSpPr>
      <xdr:spPr>
        <a:xfrm>
          <a:off x="333375" y="104775"/>
          <a:ext cx="91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Centrifugal Force</a:t>
          </a:r>
        </a:p>
      </xdr:txBody>
    </xdr:sp>
    <xdr:clientData/>
  </xdr:oneCellAnchor>
  <xdr:oneCellAnchor>
    <xdr:from>
      <xdr:col>0</xdr:col>
      <xdr:colOff>371475</xdr:colOff>
      <xdr:row>5</xdr:row>
      <xdr:rowOff>142875</xdr:rowOff>
    </xdr:from>
    <xdr:ext cx="847725" cy="247650"/>
    <xdr:sp>
      <xdr:nvSpPr>
        <xdr:cNvPr id="2" name="TextBox 2"/>
        <xdr:cNvSpPr txBox="1">
          <a:spLocks noChangeArrowheads="1"/>
        </xdr:cNvSpPr>
      </xdr:nvSpPr>
      <xdr:spPr>
        <a:xfrm>
          <a:off x="371475" y="942975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Newtons</a:t>
          </a:r>
        </a:p>
      </xdr:txBody>
    </xdr:sp>
    <xdr:clientData/>
  </xdr:oneCellAnchor>
  <xdr:oneCellAnchor>
    <xdr:from>
      <xdr:col>2</xdr:col>
      <xdr:colOff>19050</xdr:colOff>
      <xdr:row>3</xdr:row>
      <xdr:rowOff>142875</xdr:rowOff>
    </xdr:from>
    <xdr:ext cx="352425" cy="247650"/>
    <xdr:sp>
      <xdr:nvSpPr>
        <xdr:cNvPr id="3" name="TextBox 3"/>
        <xdr:cNvSpPr txBox="1">
          <a:spLocks noChangeArrowheads="1"/>
        </xdr:cNvSpPr>
      </xdr:nvSpPr>
      <xdr:spPr>
        <a:xfrm>
          <a:off x="1104900" y="5715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4</xdr:col>
      <xdr:colOff>333375</xdr:colOff>
      <xdr:row>1</xdr:row>
      <xdr:rowOff>104775</xdr:rowOff>
    </xdr:from>
    <xdr:ext cx="561975" cy="238125"/>
    <xdr:sp>
      <xdr:nvSpPr>
        <xdr:cNvPr id="4" name="TextBox 4"/>
        <xdr:cNvSpPr txBox="1">
          <a:spLocks noChangeArrowheads="1"/>
        </xdr:cNvSpPr>
      </xdr:nvSpPr>
      <xdr:spPr>
        <a:xfrm>
          <a:off x="2257425" y="247650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Mass</a:t>
          </a:r>
        </a:p>
      </xdr:txBody>
    </xdr:sp>
    <xdr:clientData/>
  </xdr:oneCellAnchor>
  <xdr:oneCellAnchor>
    <xdr:from>
      <xdr:col>4</xdr:col>
      <xdr:colOff>142875</xdr:colOff>
      <xdr:row>5</xdr:row>
      <xdr:rowOff>142875</xdr:rowOff>
    </xdr:from>
    <xdr:ext cx="914400" cy="247650"/>
    <xdr:sp>
      <xdr:nvSpPr>
        <xdr:cNvPr id="5" name="TextBox 5"/>
        <xdr:cNvSpPr txBox="1">
          <a:spLocks noChangeArrowheads="1"/>
        </xdr:cNvSpPr>
      </xdr:nvSpPr>
      <xdr:spPr>
        <a:xfrm>
          <a:off x="2066925" y="942975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Kilograms</a:t>
          </a:r>
        </a:p>
      </xdr:txBody>
    </xdr:sp>
    <xdr:clientData/>
  </xdr:oneCellAnchor>
  <xdr:oneCellAnchor>
    <xdr:from>
      <xdr:col>6</xdr:col>
      <xdr:colOff>28575</xdr:colOff>
      <xdr:row>3</xdr:row>
      <xdr:rowOff>142875</xdr:rowOff>
    </xdr:from>
    <xdr:ext cx="352425" cy="247650"/>
    <xdr:sp>
      <xdr:nvSpPr>
        <xdr:cNvPr id="6" name="TextBox 6"/>
        <xdr:cNvSpPr txBox="1">
          <a:spLocks noChangeArrowheads="1"/>
        </xdr:cNvSpPr>
      </xdr:nvSpPr>
      <xdr:spPr>
        <a:xfrm>
          <a:off x="3171825" y="5715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7</xdr:col>
      <xdr:colOff>257175</xdr:colOff>
      <xdr:row>5</xdr:row>
      <xdr:rowOff>57150</xdr:rowOff>
    </xdr:from>
    <xdr:ext cx="733425" cy="238125"/>
    <xdr:sp>
      <xdr:nvSpPr>
        <xdr:cNvPr id="7" name="TextBox 7"/>
        <xdr:cNvSpPr txBox="1">
          <a:spLocks noChangeArrowheads="1"/>
        </xdr:cNvSpPr>
      </xdr:nvSpPr>
      <xdr:spPr>
        <a:xfrm>
          <a:off x="3819525" y="8572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11</xdr:col>
      <xdr:colOff>276225</xdr:colOff>
      <xdr:row>0</xdr:row>
      <xdr:rowOff>104775</xdr:rowOff>
    </xdr:from>
    <xdr:ext cx="714375" cy="409575"/>
    <xdr:sp>
      <xdr:nvSpPr>
        <xdr:cNvPr id="8" name="TextBox 8"/>
        <xdr:cNvSpPr txBox="1">
          <a:spLocks noChangeArrowheads="1"/>
        </xdr:cNvSpPr>
      </xdr:nvSpPr>
      <xdr:spPr>
        <a:xfrm>
          <a:off x="6086475" y="104775"/>
          <a:ext cx="714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Orbit
Radius</a:t>
          </a:r>
        </a:p>
      </xdr:txBody>
    </xdr:sp>
    <xdr:clientData/>
  </xdr:oneCellAnchor>
  <xdr:oneCellAnchor>
    <xdr:from>
      <xdr:col>7</xdr:col>
      <xdr:colOff>228600</xdr:colOff>
      <xdr:row>6</xdr:row>
      <xdr:rowOff>123825</xdr:rowOff>
    </xdr:from>
    <xdr:ext cx="762000" cy="238125"/>
    <xdr:sp>
      <xdr:nvSpPr>
        <xdr:cNvPr id="9" name="TextBox 9"/>
        <xdr:cNvSpPr txBox="1">
          <a:spLocks noChangeArrowheads="1"/>
        </xdr:cNvSpPr>
      </xdr:nvSpPr>
      <xdr:spPr>
        <a:xfrm>
          <a:off x="3790950" y="1066800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Second</a:t>
          </a:r>
        </a:p>
      </xdr:txBody>
    </xdr:sp>
    <xdr:clientData/>
  </xdr:oneCellAnchor>
  <xdr:oneCellAnchor>
    <xdr:from>
      <xdr:col>8</xdr:col>
      <xdr:colOff>457200</xdr:colOff>
      <xdr:row>3</xdr:row>
      <xdr:rowOff>0</xdr:rowOff>
    </xdr:from>
    <xdr:ext cx="352425" cy="247650"/>
    <xdr:sp>
      <xdr:nvSpPr>
        <xdr:cNvPr id="10" name="TextBox 11"/>
        <xdr:cNvSpPr txBox="1">
          <a:spLocks noChangeArrowheads="1"/>
        </xdr:cNvSpPr>
      </xdr:nvSpPr>
      <xdr:spPr>
        <a:xfrm>
          <a:off x="4629150" y="4286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11</xdr:col>
      <xdr:colOff>295275</xdr:colOff>
      <xdr:row>5</xdr:row>
      <xdr:rowOff>142875</xdr:rowOff>
    </xdr:from>
    <xdr:ext cx="657225" cy="238125"/>
    <xdr:sp>
      <xdr:nvSpPr>
        <xdr:cNvPr id="11" name="TextBox 12"/>
        <xdr:cNvSpPr txBox="1">
          <a:spLocks noChangeArrowheads="1"/>
        </xdr:cNvSpPr>
      </xdr:nvSpPr>
      <xdr:spPr>
        <a:xfrm>
          <a:off x="6105525" y="942975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13</xdr:col>
      <xdr:colOff>114300</xdr:colOff>
      <xdr:row>4</xdr:row>
      <xdr:rowOff>9525</xdr:rowOff>
    </xdr:from>
    <xdr:ext cx="352425" cy="247650"/>
    <xdr:sp>
      <xdr:nvSpPr>
        <xdr:cNvPr id="12" name="TextBox 13"/>
        <xdr:cNvSpPr txBox="1">
          <a:spLocks noChangeArrowheads="1"/>
        </xdr:cNvSpPr>
      </xdr:nvSpPr>
      <xdr:spPr>
        <a:xfrm>
          <a:off x="7143750" y="5810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3</xdr:col>
      <xdr:colOff>276225</xdr:colOff>
      <xdr:row>3</xdr:row>
      <xdr:rowOff>57150</xdr:rowOff>
    </xdr:from>
    <xdr:to>
      <xdr:col>3</xdr:col>
      <xdr:colOff>276225</xdr:colOff>
      <xdr:row>5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1781175" y="485775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104775</xdr:rowOff>
    </xdr:from>
    <xdr:to>
      <xdr:col>3</xdr:col>
      <xdr:colOff>390525</xdr:colOff>
      <xdr:row>5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1771650" y="904875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</xdr:row>
      <xdr:rowOff>66675</xdr:rowOff>
    </xdr:from>
    <xdr:to>
      <xdr:col>3</xdr:col>
      <xdr:colOff>390525</xdr:colOff>
      <xdr:row>3</xdr:row>
      <xdr:rowOff>66675</xdr:rowOff>
    </xdr:to>
    <xdr:sp>
      <xdr:nvSpPr>
        <xdr:cNvPr id="15" name="Line 16"/>
        <xdr:cNvSpPr>
          <a:spLocks/>
        </xdr:cNvSpPr>
      </xdr:nvSpPr>
      <xdr:spPr>
        <a:xfrm>
          <a:off x="1771650" y="49530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3</xdr:row>
      <xdr:rowOff>57150</xdr:rowOff>
    </xdr:from>
    <xdr:to>
      <xdr:col>9</xdr:col>
      <xdr:colOff>266700</xdr:colOff>
      <xdr:row>5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5048250" y="485775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85725</xdr:rowOff>
    </xdr:from>
    <xdr:to>
      <xdr:col>9</xdr:col>
      <xdr:colOff>266700</xdr:colOff>
      <xdr:row>5</xdr:row>
      <xdr:rowOff>85725</xdr:rowOff>
    </xdr:to>
    <xdr:sp>
      <xdr:nvSpPr>
        <xdr:cNvPr id="17" name="Line 18"/>
        <xdr:cNvSpPr>
          <a:spLocks/>
        </xdr:cNvSpPr>
      </xdr:nvSpPr>
      <xdr:spPr>
        <a:xfrm>
          <a:off x="4924425" y="885825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</xdr:row>
      <xdr:rowOff>66675</xdr:rowOff>
    </xdr:from>
    <xdr:to>
      <xdr:col>9</xdr:col>
      <xdr:colOff>266700</xdr:colOff>
      <xdr:row>3</xdr:row>
      <xdr:rowOff>66675</xdr:rowOff>
    </xdr:to>
    <xdr:sp>
      <xdr:nvSpPr>
        <xdr:cNvPr id="18" name="Line 19"/>
        <xdr:cNvSpPr>
          <a:spLocks/>
        </xdr:cNvSpPr>
      </xdr:nvSpPr>
      <xdr:spPr>
        <a:xfrm>
          <a:off x="4924425" y="49530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4</xdr:row>
      <xdr:rowOff>19050</xdr:rowOff>
    </xdr:from>
    <xdr:to>
      <xdr:col>10</xdr:col>
      <xdr:colOff>190500</xdr:colOff>
      <xdr:row>4</xdr:row>
      <xdr:rowOff>209550</xdr:rowOff>
    </xdr:to>
    <xdr:sp>
      <xdr:nvSpPr>
        <xdr:cNvPr id="19" name="Line 20"/>
        <xdr:cNvSpPr>
          <a:spLocks/>
        </xdr:cNvSpPr>
      </xdr:nvSpPr>
      <xdr:spPr>
        <a:xfrm flipV="1">
          <a:off x="5353050" y="590550"/>
          <a:ext cx="2286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22</xdr:row>
      <xdr:rowOff>0</xdr:rowOff>
    </xdr:from>
    <xdr:ext cx="352425" cy="247650"/>
    <xdr:sp>
      <xdr:nvSpPr>
        <xdr:cNvPr id="20" name="TextBox 22"/>
        <xdr:cNvSpPr txBox="1">
          <a:spLocks noChangeArrowheads="1"/>
        </xdr:cNvSpPr>
      </xdr:nvSpPr>
      <xdr:spPr>
        <a:xfrm>
          <a:off x="1123950" y="34766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3</xdr:col>
      <xdr:colOff>76200</xdr:colOff>
      <xdr:row>23</xdr:row>
      <xdr:rowOff>142875</xdr:rowOff>
    </xdr:from>
    <xdr:ext cx="847725" cy="247650"/>
    <xdr:sp>
      <xdr:nvSpPr>
        <xdr:cNvPr id="21" name="TextBox 26"/>
        <xdr:cNvSpPr txBox="1">
          <a:spLocks noChangeArrowheads="1"/>
        </xdr:cNvSpPr>
      </xdr:nvSpPr>
      <xdr:spPr>
        <a:xfrm>
          <a:off x="1581150" y="3848100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Newtons</a:t>
          </a:r>
        </a:p>
      </xdr:txBody>
    </xdr:sp>
    <xdr:clientData/>
  </xdr:oneCellAnchor>
  <xdr:oneCellAnchor>
    <xdr:from>
      <xdr:col>0</xdr:col>
      <xdr:colOff>361950</xdr:colOff>
      <xdr:row>18</xdr:row>
      <xdr:rowOff>95250</xdr:rowOff>
    </xdr:from>
    <xdr:ext cx="914400" cy="438150"/>
    <xdr:sp>
      <xdr:nvSpPr>
        <xdr:cNvPr id="22" name="TextBox 27"/>
        <xdr:cNvSpPr txBox="1">
          <a:spLocks noChangeArrowheads="1"/>
        </xdr:cNvSpPr>
      </xdr:nvSpPr>
      <xdr:spPr>
        <a:xfrm>
          <a:off x="361950" y="2943225"/>
          <a:ext cx="91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Centrifugal Force</a:t>
          </a:r>
        </a:p>
      </xdr:txBody>
    </xdr:sp>
    <xdr:clientData/>
  </xdr:oneCellAnchor>
  <xdr:oneCellAnchor>
    <xdr:from>
      <xdr:col>0</xdr:col>
      <xdr:colOff>381000</xdr:colOff>
      <xdr:row>23</xdr:row>
      <xdr:rowOff>142875</xdr:rowOff>
    </xdr:from>
    <xdr:ext cx="847725" cy="247650"/>
    <xdr:sp>
      <xdr:nvSpPr>
        <xdr:cNvPr id="23" name="TextBox 28"/>
        <xdr:cNvSpPr txBox="1">
          <a:spLocks noChangeArrowheads="1"/>
        </xdr:cNvSpPr>
      </xdr:nvSpPr>
      <xdr:spPr>
        <a:xfrm>
          <a:off x="381000" y="3848100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Newtons</a:t>
          </a:r>
        </a:p>
      </xdr:txBody>
    </xdr:sp>
    <xdr:clientData/>
  </xdr:oneCellAnchor>
  <xdr:oneCellAnchor>
    <xdr:from>
      <xdr:col>5</xdr:col>
      <xdr:colOff>133350</xdr:colOff>
      <xdr:row>22</xdr:row>
      <xdr:rowOff>0</xdr:rowOff>
    </xdr:from>
    <xdr:ext cx="352425" cy="247650"/>
    <xdr:sp>
      <xdr:nvSpPr>
        <xdr:cNvPr id="24" name="TextBox 29"/>
        <xdr:cNvSpPr txBox="1">
          <a:spLocks noChangeArrowheads="1"/>
        </xdr:cNvSpPr>
      </xdr:nvSpPr>
      <xdr:spPr>
        <a:xfrm>
          <a:off x="2667000" y="34766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9</xdr:col>
      <xdr:colOff>95250</xdr:colOff>
      <xdr:row>24</xdr:row>
      <xdr:rowOff>9525</xdr:rowOff>
    </xdr:from>
    <xdr:ext cx="847725" cy="247650"/>
    <xdr:sp>
      <xdr:nvSpPr>
        <xdr:cNvPr id="25" name="TextBox 30"/>
        <xdr:cNvSpPr txBox="1">
          <a:spLocks noChangeArrowheads="1"/>
        </xdr:cNvSpPr>
      </xdr:nvSpPr>
      <xdr:spPr>
        <a:xfrm>
          <a:off x="4876800" y="3857625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Newtons</a:t>
          </a:r>
        </a:p>
      </xdr:txBody>
    </xdr:sp>
    <xdr:clientData/>
  </xdr:oneCellAnchor>
  <xdr:oneCellAnchor>
    <xdr:from>
      <xdr:col>9</xdr:col>
      <xdr:colOff>38100</xdr:colOff>
      <xdr:row>18</xdr:row>
      <xdr:rowOff>104775</xdr:rowOff>
    </xdr:from>
    <xdr:ext cx="914400" cy="438150"/>
    <xdr:sp>
      <xdr:nvSpPr>
        <xdr:cNvPr id="26" name="TextBox 31"/>
        <xdr:cNvSpPr txBox="1">
          <a:spLocks noChangeArrowheads="1"/>
        </xdr:cNvSpPr>
      </xdr:nvSpPr>
      <xdr:spPr>
        <a:xfrm>
          <a:off x="4819650" y="2952750"/>
          <a:ext cx="91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Centrifugal Force</a:t>
          </a:r>
        </a:p>
      </xdr:txBody>
    </xdr:sp>
    <xdr:clientData/>
  </xdr:oneCellAnchor>
  <xdr:oneCellAnchor>
    <xdr:from>
      <xdr:col>11</xdr:col>
      <xdr:colOff>123825</xdr:colOff>
      <xdr:row>10</xdr:row>
      <xdr:rowOff>142875</xdr:rowOff>
    </xdr:from>
    <xdr:ext cx="971550" cy="238125"/>
    <xdr:sp>
      <xdr:nvSpPr>
        <xdr:cNvPr id="27" name="TextBox 32"/>
        <xdr:cNvSpPr txBox="1">
          <a:spLocks noChangeArrowheads="1"/>
        </xdr:cNvSpPr>
      </xdr:nvSpPr>
      <xdr:spPr>
        <a:xfrm>
          <a:off x="5934075" y="1762125"/>
          <a:ext cx="971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Kilometers</a:t>
          </a:r>
        </a:p>
      </xdr:txBody>
    </xdr:sp>
    <xdr:clientData/>
  </xdr:oneCellAnchor>
  <xdr:oneCellAnchor>
    <xdr:from>
      <xdr:col>11</xdr:col>
      <xdr:colOff>295275</xdr:colOff>
      <xdr:row>15</xdr:row>
      <xdr:rowOff>142875</xdr:rowOff>
    </xdr:from>
    <xdr:ext cx="657225" cy="238125"/>
    <xdr:sp>
      <xdr:nvSpPr>
        <xdr:cNvPr id="28" name="TextBox 33"/>
        <xdr:cNvSpPr txBox="1">
          <a:spLocks noChangeArrowheads="1"/>
        </xdr:cNvSpPr>
      </xdr:nvSpPr>
      <xdr:spPr>
        <a:xfrm>
          <a:off x="6105525" y="2562225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Miles</a:t>
          </a:r>
        </a:p>
      </xdr:txBody>
    </xdr:sp>
    <xdr:clientData/>
  </xdr:oneCellAnchor>
  <xdr:oneCellAnchor>
    <xdr:from>
      <xdr:col>4</xdr:col>
      <xdr:colOff>114300</xdr:colOff>
      <xdr:row>10</xdr:row>
      <xdr:rowOff>142875</xdr:rowOff>
    </xdr:from>
    <xdr:ext cx="1000125" cy="247650"/>
    <xdr:sp>
      <xdr:nvSpPr>
        <xdr:cNvPr id="29" name="TextBox 34"/>
        <xdr:cNvSpPr txBox="1">
          <a:spLocks noChangeArrowheads="1"/>
        </xdr:cNvSpPr>
      </xdr:nvSpPr>
      <xdr:spPr>
        <a:xfrm>
          <a:off x="2038350" y="1762125"/>
          <a:ext cx="1000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Metric Tons</a:t>
          </a:r>
        </a:p>
      </xdr:txBody>
    </xdr:sp>
    <xdr:clientData/>
  </xdr:oneCellAnchor>
  <xdr:oneCellAnchor>
    <xdr:from>
      <xdr:col>4</xdr:col>
      <xdr:colOff>333375</xdr:colOff>
      <xdr:row>15</xdr:row>
      <xdr:rowOff>142875</xdr:rowOff>
    </xdr:from>
    <xdr:ext cx="561975" cy="247650"/>
    <xdr:sp>
      <xdr:nvSpPr>
        <xdr:cNvPr id="30" name="TextBox 35"/>
        <xdr:cNvSpPr txBox="1">
          <a:spLocks noChangeArrowheads="1"/>
        </xdr:cNvSpPr>
      </xdr:nvSpPr>
      <xdr:spPr>
        <a:xfrm>
          <a:off x="2257425" y="256222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Tons</a:t>
          </a:r>
        </a:p>
      </xdr:txBody>
    </xdr:sp>
    <xdr:clientData/>
  </xdr:oneCellAnchor>
  <xdr:oneCellAnchor>
    <xdr:from>
      <xdr:col>7</xdr:col>
      <xdr:colOff>161925</xdr:colOff>
      <xdr:row>10</xdr:row>
      <xdr:rowOff>57150</xdr:rowOff>
    </xdr:from>
    <xdr:ext cx="914400" cy="247650"/>
    <xdr:sp>
      <xdr:nvSpPr>
        <xdr:cNvPr id="31" name="TextBox 36"/>
        <xdr:cNvSpPr txBox="1">
          <a:spLocks noChangeArrowheads="1"/>
        </xdr:cNvSpPr>
      </xdr:nvSpPr>
      <xdr:spPr>
        <a:xfrm>
          <a:off x="3724275" y="1676400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Kilometers</a:t>
          </a:r>
        </a:p>
      </xdr:txBody>
    </xdr:sp>
    <xdr:clientData/>
  </xdr:oneCellAnchor>
  <xdr:oneCellAnchor>
    <xdr:from>
      <xdr:col>7</xdr:col>
      <xdr:colOff>342900</xdr:colOff>
      <xdr:row>15</xdr:row>
      <xdr:rowOff>66675</xdr:rowOff>
    </xdr:from>
    <xdr:ext cx="552450" cy="247650"/>
    <xdr:sp>
      <xdr:nvSpPr>
        <xdr:cNvPr id="32" name="TextBox 37"/>
        <xdr:cNvSpPr txBox="1">
          <a:spLocks noChangeArrowheads="1"/>
        </xdr:cNvSpPr>
      </xdr:nvSpPr>
      <xdr:spPr>
        <a:xfrm>
          <a:off x="3905250" y="248602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Miles</a:t>
          </a:r>
        </a:p>
      </xdr:txBody>
    </xdr:sp>
    <xdr:clientData/>
  </xdr:oneCellAnchor>
  <xdr:oneCellAnchor>
    <xdr:from>
      <xdr:col>7</xdr:col>
      <xdr:colOff>219075</xdr:colOff>
      <xdr:row>11</xdr:row>
      <xdr:rowOff>123825</xdr:rowOff>
    </xdr:from>
    <xdr:ext cx="762000" cy="238125"/>
    <xdr:sp>
      <xdr:nvSpPr>
        <xdr:cNvPr id="33" name="TextBox 38"/>
        <xdr:cNvSpPr txBox="1">
          <a:spLocks noChangeArrowheads="1"/>
        </xdr:cNvSpPr>
      </xdr:nvSpPr>
      <xdr:spPr>
        <a:xfrm>
          <a:off x="3781425" y="1885950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Second</a:t>
          </a:r>
        </a:p>
      </xdr:txBody>
    </xdr:sp>
    <xdr:clientData/>
  </xdr:oneCellAnchor>
  <xdr:oneCellAnchor>
    <xdr:from>
      <xdr:col>7</xdr:col>
      <xdr:colOff>228600</xdr:colOff>
      <xdr:row>16</xdr:row>
      <xdr:rowOff>114300</xdr:rowOff>
    </xdr:from>
    <xdr:ext cx="762000" cy="238125"/>
    <xdr:sp>
      <xdr:nvSpPr>
        <xdr:cNvPr id="34" name="TextBox 39"/>
        <xdr:cNvSpPr txBox="1">
          <a:spLocks noChangeArrowheads="1"/>
        </xdr:cNvSpPr>
      </xdr:nvSpPr>
      <xdr:spPr>
        <a:xfrm>
          <a:off x="3790950" y="2676525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Second</a:t>
          </a:r>
        </a:p>
      </xdr:txBody>
    </xdr:sp>
    <xdr:clientData/>
  </xdr:oneCellAnchor>
  <xdr:oneCellAnchor>
    <xdr:from>
      <xdr:col>7</xdr:col>
      <xdr:colOff>247650</xdr:colOff>
      <xdr:row>1</xdr:row>
      <xdr:rowOff>114300</xdr:rowOff>
    </xdr:from>
    <xdr:ext cx="723900" cy="238125"/>
    <xdr:sp>
      <xdr:nvSpPr>
        <xdr:cNvPr id="35" name="TextBox 40"/>
        <xdr:cNvSpPr txBox="1">
          <a:spLocks noChangeArrowheads="1"/>
        </xdr:cNvSpPr>
      </xdr:nvSpPr>
      <xdr:spPr>
        <a:xfrm>
          <a:off x="3810000" y="2571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Velocity</a:t>
          </a:r>
        </a:p>
      </xdr:txBody>
    </xdr:sp>
    <xdr:clientData/>
  </xdr:oneCellAnchor>
  <xdr:oneCellAnchor>
    <xdr:from>
      <xdr:col>9</xdr:col>
      <xdr:colOff>114300</xdr:colOff>
      <xdr:row>32</xdr:row>
      <xdr:rowOff>0</xdr:rowOff>
    </xdr:from>
    <xdr:ext cx="847725" cy="247650"/>
    <xdr:sp>
      <xdr:nvSpPr>
        <xdr:cNvPr id="36" name="TextBox 42"/>
        <xdr:cNvSpPr txBox="1">
          <a:spLocks noChangeArrowheads="1"/>
        </xdr:cNvSpPr>
      </xdr:nvSpPr>
      <xdr:spPr>
        <a:xfrm>
          <a:off x="4895850" y="5076825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Pounds</a:t>
          </a:r>
        </a:p>
      </xdr:txBody>
    </xdr:sp>
    <xdr:clientData/>
  </xdr:oneCellAnchor>
  <xdr:oneCellAnchor>
    <xdr:from>
      <xdr:col>3</xdr:col>
      <xdr:colOff>95250</xdr:colOff>
      <xdr:row>32</xdr:row>
      <xdr:rowOff>0</xdr:rowOff>
    </xdr:from>
    <xdr:ext cx="847725" cy="247650"/>
    <xdr:sp>
      <xdr:nvSpPr>
        <xdr:cNvPr id="37" name="TextBox 43"/>
        <xdr:cNvSpPr txBox="1">
          <a:spLocks noChangeArrowheads="1"/>
        </xdr:cNvSpPr>
      </xdr:nvSpPr>
      <xdr:spPr>
        <a:xfrm>
          <a:off x="1600200" y="5076825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Pounds</a:t>
          </a:r>
        </a:p>
      </xdr:txBody>
    </xdr:sp>
    <xdr:clientData/>
  </xdr:oneCellAnchor>
  <xdr:oneCellAnchor>
    <xdr:from>
      <xdr:col>2</xdr:col>
      <xdr:colOff>38100</xdr:colOff>
      <xdr:row>30</xdr:row>
      <xdr:rowOff>0</xdr:rowOff>
    </xdr:from>
    <xdr:ext cx="352425" cy="247650"/>
    <xdr:sp>
      <xdr:nvSpPr>
        <xdr:cNvPr id="38" name="TextBox 44"/>
        <xdr:cNvSpPr txBox="1">
          <a:spLocks noChangeArrowheads="1"/>
        </xdr:cNvSpPr>
      </xdr:nvSpPr>
      <xdr:spPr>
        <a:xfrm>
          <a:off x="1123950" y="47053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847725" cy="247650"/>
    <xdr:sp>
      <xdr:nvSpPr>
        <xdr:cNvPr id="39" name="TextBox 45"/>
        <xdr:cNvSpPr txBox="1">
          <a:spLocks noChangeArrowheads="1"/>
        </xdr:cNvSpPr>
      </xdr:nvSpPr>
      <xdr:spPr>
        <a:xfrm>
          <a:off x="371475" y="5076825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Pounds</a:t>
          </a:r>
        </a:p>
      </xdr:txBody>
    </xdr:sp>
    <xdr:clientData/>
  </xdr:oneCellAnchor>
  <xdr:oneCellAnchor>
    <xdr:from>
      <xdr:col>5</xdr:col>
      <xdr:colOff>133350</xdr:colOff>
      <xdr:row>30</xdr:row>
      <xdr:rowOff>0</xdr:rowOff>
    </xdr:from>
    <xdr:ext cx="352425" cy="247650"/>
    <xdr:sp>
      <xdr:nvSpPr>
        <xdr:cNvPr id="40" name="TextBox 46"/>
        <xdr:cNvSpPr txBox="1">
          <a:spLocks noChangeArrowheads="1"/>
        </xdr:cNvSpPr>
      </xdr:nvSpPr>
      <xdr:spPr>
        <a:xfrm>
          <a:off x="2667000" y="47053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0</xdr:col>
      <xdr:colOff>400050</xdr:colOff>
      <xdr:row>9</xdr:row>
      <xdr:rowOff>9525</xdr:rowOff>
    </xdr:from>
    <xdr:ext cx="1171575" cy="1066800"/>
    <xdr:sp>
      <xdr:nvSpPr>
        <xdr:cNvPr id="41" name="AutoShape 48"/>
        <xdr:cNvSpPr>
          <a:spLocks/>
        </xdr:cNvSpPr>
      </xdr:nvSpPr>
      <xdr:spPr>
        <a:xfrm>
          <a:off x="400050" y="1400175"/>
          <a:ext cx="1171575" cy="1066800"/>
        </a:xfrm>
        <a:prstGeom prst="wedgeRectCallout">
          <a:avLst>
            <a:gd name="adj1" fmla="val 12601"/>
            <a:gd name="adj2" fmla="val -312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Item Being Analyzed
is our 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MOON</a:t>
          </a:r>
        </a:p>
      </xdr:txBody>
    </xdr:sp>
    <xdr:clientData/>
  </xdr:oneCellAnchor>
  <xdr:oneCellAnchor>
    <xdr:from>
      <xdr:col>3</xdr:col>
      <xdr:colOff>66675</xdr:colOff>
      <xdr:row>18</xdr:row>
      <xdr:rowOff>104775</xdr:rowOff>
    </xdr:from>
    <xdr:ext cx="914400" cy="438150"/>
    <xdr:sp>
      <xdr:nvSpPr>
        <xdr:cNvPr id="42" name="TextBox 49"/>
        <xdr:cNvSpPr txBox="1">
          <a:spLocks noChangeArrowheads="1"/>
        </xdr:cNvSpPr>
      </xdr:nvSpPr>
      <xdr:spPr>
        <a:xfrm>
          <a:off x="1571625" y="2952750"/>
          <a:ext cx="91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Centrifugal Force</a:t>
          </a:r>
        </a:p>
      </xdr:txBody>
    </xdr:sp>
    <xdr:clientData/>
  </xdr:oneCellAnchor>
  <xdr:oneCellAnchor>
    <xdr:from>
      <xdr:col>8</xdr:col>
      <xdr:colOff>200025</xdr:colOff>
      <xdr:row>1</xdr:row>
      <xdr:rowOff>19050</xdr:rowOff>
    </xdr:from>
    <xdr:ext cx="352425" cy="247650"/>
    <xdr:sp>
      <xdr:nvSpPr>
        <xdr:cNvPr id="43" name="TextBox 50"/>
        <xdr:cNvSpPr txBox="1">
          <a:spLocks noChangeArrowheads="1"/>
        </xdr:cNvSpPr>
      </xdr:nvSpPr>
      <xdr:spPr>
        <a:xfrm>
          <a:off x="4371975" y="1619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13</xdr:col>
      <xdr:colOff>476250</xdr:colOff>
      <xdr:row>4</xdr:row>
      <xdr:rowOff>123825</xdr:rowOff>
    </xdr:from>
    <xdr:to>
      <xdr:col>14</xdr:col>
      <xdr:colOff>219075</xdr:colOff>
      <xdr:row>4</xdr:row>
      <xdr:rowOff>123825</xdr:rowOff>
    </xdr:to>
    <xdr:sp>
      <xdr:nvSpPr>
        <xdr:cNvPr id="44" name="Line 51"/>
        <xdr:cNvSpPr>
          <a:spLocks/>
        </xdr:cNvSpPr>
      </xdr:nvSpPr>
      <xdr:spPr>
        <a:xfrm>
          <a:off x="7505700" y="69532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4</xdr:row>
      <xdr:rowOff>114300</xdr:rowOff>
    </xdr:from>
    <xdr:to>
      <xdr:col>14</xdr:col>
      <xdr:colOff>228600</xdr:colOff>
      <xdr:row>18</xdr:row>
      <xdr:rowOff>76200</xdr:rowOff>
    </xdr:to>
    <xdr:sp>
      <xdr:nvSpPr>
        <xdr:cNvPr id="45" name="Line 52"/>
        <xdr:cNvSpPr>
          <a:spLocks/>
        </xdr:cNvSpPr>
      </xdr:nvSpPr>
      <xdr:spPr>
        <a:xfrm>
          <a:off x="7867650" y="685800"/>
          <a:ext cx="0" cy="2238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18</xdr:row>
      <xdr:rowOff>76200</xdr:rowOff>
    </xdr:from>
    <xdr:to>
      <xdr:col>14</xdr:col>
      <xdr:colOff>219075</xdr:colOff>
      <xdr:row>18</xdr:row>
      <xdr:rowOff>76200</xdr:rowOff>
    </xdr:to>
    <xdr:sp>
      <xdr:nvSpPr>
        <xdr:cNvPr id="46" name="Line 53"/>
        <xdr:cNvSpPr>
          <a:spLocks/>
        </xdr:cNvSpPr>
      </xdr:nvSpPr>
      <xdr:spPr>
        <a:xfrm flipH="1">
          <a:off x="238125" y="2924175"/>
          <a:ext cx="762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18</xdr:row>
      <xdr:rowOff>66675</xdr:rowOff>
    </xdr:from>
    <xdr:to>
      <xdr:col>0</xdr:col>
      <xdr:colOff>228600</xdr:colOff>
      <xdr:row>22</xdr:row>
      <xdr:rowOff>123825</xdr:rowOff>
    </xdr:to>
    <xdr:sp>
      <xdr:nvSpPr>
        <xdr:cNvPr id="47" name="Line 54"/>
        <xdr:cNvSpPr>
          <a:spLocks/>
        </xdr:cNvSpPr>
      </xdr:nvSpPr>
      <xdr:spPr>
        <a:xfrm>
          <a:off x="228600" y="2914650"/>
          <a:ext cx="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133350</xdr:rowOff>
    </xdr:from>
    <xdr:to>
      <xdr:col>1</xdr:col>
      <xdr:colOff>9525</xdr:colOff>
      <xdr:row>22</xdr:row>
      <xdr:rowOff>133350</xdr:rowOff>
    </xdr:to>
    <xdr:sp>
      <xdr:nvSpPr>
        <xdr:cNvPr id="48" name="Line 56"/>
        <xdr:cNvSpPr>
          <a:spLocks/>
        </xdr:cNvSpPr>
      </xdr:nvSpPr>
      <xdr:spPr>
        <a:xfrm>
          <a:off x="219075" y="3609975"/>
          <a:ext cx="26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190500</xdr:rowOff>
    </xdr:from>
    <xdr:to>
      <xdr:col>0</xdr:col>
      <xdr:colOff>219075</xdr:colOff>
      <xdr:row>30</xdr:row>
      <xdr:rowOff>123825</xdr:rowOff>
    </xdr:to>
    <xdr:sp>
      <xdr:nvSpPr>
        <xdr:cNvPr id="49" name="Line 57"/>
        <xdr:cNvSpPr>
          <a:spLocks/>
        </xdr:cNvSpPr>
      </xdr:nvSpPr>
      <xdr:spPr>
        <a:xfrm>
          <a:off x="219075" y="3667125"/>
          <a:ext cx="0" cy="1162050"/>
        </a:xfrm>
        <a:prstGeom prst="line">
          <a:avLst/>
        </a:prstGeom>
        <a:noFill/>
        <a:ln w="190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30</xdr:row>
      <xdr:rowOff>133350</xdr:rowOff>
    </xdr:from>
    <xdr:to>
      <xdr:col>0</xdr:col>
      <xdr:colOff>466725</xdr:colOff>
      <xdr:row>30</xdr:row>
      <xdr:rowOff>133350</xdr:rowOff>
    </xdr:to>
    <xdr:sp>
      <xdr:nvSpPr>
        <xdr:cNvPr id="50" name="Line 58"/>
        <xdr:cNvSpPr>
          <a:spLocks/>
        </xdr:cNvSpPr>
      </xdr:nvSpPr>
      <xdr:spPr>
        <a:xfrm>
          <a:off x="219075" y="4838700"/>
          <a:ext cx="247650" cy="0"/>
        </a:xfrm>
        <a:prstGeom prst="line">
          <a:avLst/>
        </a:prstGeom>
        <a:noFill/>
        <a:ln w="19050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57150</xdr:colOff>
      <xdr:row>26</xdr:row>
      <xdr:rowOff>47625</xdr:rowOff>
    </xdr:from>
    <xdr:ext cx="914400" cy="438150"/>
    <xdr:sp>
      <xdr:nvSpPr>
        <xdr:cNvPr id="51" name="TextBox 59"/>
        <xdr:cNvSpPr txBox="1">
          <a:spLocks noChangeArrowheads="1"/>
        </xdr:cNvSpPr>
      </xdr:nvSpPr>
      <xdr:spPr>
        <a:xfrm>
          <a:off x="1562100" y="4181475"/>
          <a:ext cx="91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Centrifugal Force</a:t>
          </a:r>
        </a:p>
      </xdr:txBody>
    </xdr:sp>
    <xdr:clientData/>
  </xdr:oneCellAnchor>
  <xdr:oneCellAnchor>
    <xdr:from>
      <xdr:col>9</xdr:col>
      <xdr:colOff>38100</xdr:colOff>
      <xdr:row>26</xdr:row>
      <xdr:rowOff>47625</xdr:rowOff>
    </xdr:from>
    <xdr:ext cx="914400" cy="438150"/>
    <xdr:sp>
      <xdr:nvSpPr>
        <xdr:cNvPr id="52" name="TextBox 60"/>
        <xdr:cNvSpPr txBox="1">
          <a:spLocks noChangeArrowheads="1"/>
        </xdr:cNvSpPr>
      </xdr:nvSpPr>
      <xdr:spPr>
        <a:xfrm>
          <a:off x="4819650" y="4181475"/>
          <a:ext cx="91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Centrifugal Force</a:t>
          </a:r>
        </a:p>
      </xdr:txBody>
    </xdr:sp>
    <xdr:clientData/>
  </xdr:oneCellAnchor>
  <xdr:oneCellAnchor>
    <xdr:from>
      <xdr:col>0</xdr:col>
      <xdr:colOff>333375</xdr:colOff>
      <xdr:row>26</xdr:row>
      <xdr:rowOff>47625</xdr:rowOff>
    </xdr:from>
    <xdr:ext cx="914400" cy="438150"/>
    <xdr:sp>
      <xdr:nvSpPr>
        <xdr:cNvPr id="53" name="TextBox 61"/>
        <xdr:cNvSpPr txBox="1">
          <a:spLocks noChangeArrowheads="1"/>
        </xdr:cNvSpPr>
      </xdr:nvSpPr>
      <xdr:spPr>
        <a:xfrm>
          <a:off x="333375" y="4181475"/>
          <a:ext cx="91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Centrifugal Force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3" max="4" width="6.28125" style="0" customWidth="1"/>
    <col min="7" max="7" width="6.28125" style="0" customWidth="1"/>
    <col min="11" max="11" width="6.28125" style="0" customWidth="1"/>
    <col min="15" max="15" width="7.140625" style="0" customWidth="1"/>
    <col min="16" max="16" width="9.00390625" style="0" customWidth="1"/>
  </cols>
  <sheetData>
    <row r="1" ht="11.25" customHeight="1"/>
    <row r="2" ht="11.25" customHeight="1"/>
    <row r="3" ht="11.25" customHeight="1"/>
    <row r="4" ht="11.25" customHeight="1"/>
    <row r="5" spans="2:13" ht="18">
      <c r="B5" s="1" t="s">
        <v>0</v>
      </c>
      <c r="E5" s="7">
        <v>1.07349E+24</v>
      </c>
      <c r="F5" s="7"/>
      <c r="H5" s="7">
        <v>1027</v>
      </c>
      <c r="I5" s="7"/>
      <c r="J5" s="2"/>
      <c r="L5" s="7">
        <v>378000000</v>
      </c>
      <c r="M5" s="7"/>
    </row>
    <row r="6" ht="11.25" customHeight="1"/>
    <row r="8" ht="11.25" customHeight="1"/>
    <row r="9" ht="11.25" customHeight="1"/>
    <row r="10" spans="5:14" ht="18" customHeight="1">
      <c r="E10" s="14">
        <f>E5*0.001</f>
        <v>1.07349E+21</v>
      </c>
      <c r="F10" s="14"/>
      <c r="G10" s="15" t="s">
        <v>12</v>
      </c>
      <c r="H10" s="14">
        <f>H5*0.001</f>
        <v>1.027</v>
      </c>
      <c r="I10" s="14"/>
      <c r="J10" s="15" t="s">
        <v>12</v>
      </c>
      <c r="K10" s="16"/>
      <c r="L10" s="14">
        <f>L5/1000</f>
        <v>378000</v>
      </c>
      <c r="M10" s="14"/>
      <c r="N10" s="15" t="s">
        <v>12</v>
      </c>
    </row>
    <row r="11" spans="5:14" ht="11.25" customHeight="1"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5:14" ht="11.25" customHeight="1"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5:14" ht="11.25" customHeight="1"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5:14" ht="11.25" customHeight="1"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5:14" ht="18" customHeight="1">
      <c r="E15" s="17">
        <f>E5*0.0011023</f>
        <v>1.183308027E+21</v>
      </c>
      <c r="F15" s="17"/>
      <c r="G15" s="15" t="s">
        <v>12</v>
      </c>
      <c r="H15" s="14">
        <f>H5*0.00062137</f>
        <v>0.63814699</v>
      </c>
      <c r="I15" s="14"/>
      <c r="J15" s="15" t="s">
        <v>12</v>
      </c>
      <c r="K15" s="16"/>
      <c r="L15" s="14">
        <f>L10*0.6213712</f>
        <v>234878.3136</v>
      </c>
      <c r="M15" s="14"/>
      <c r="N15" s="15" t="s">
        <v>12</v>
      </c>
    </row>
    <row r="16" spans="5:14" ht="11.25" customHeight="1"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5:14" ht="11.25" customHeight="1"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5:14" ht="11.25" customHeight="1"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ht="15.75" customHeight="1"/>
    <row r="20" ht="11.25" customHeight="1"/>
    <row r="21" ht="11.25" customHeight="1"/>
    <row r="22" spans="7:14" ht="11.25" customHeight="1">
      <c r="G22" s="10">
        <f>D23</f>
        <v>2.9953466513492064E+21</v>
      </c>
      <c r="H22" s="10"/>
      <c r="I22" s="10"/>
      <c r="J22" s="10"/>
      <c r="K22" s="10"/>
      <c r="L22" s="10"/>
      <c r="M22" s="10"/>
      <c r="N22" s="10"/>
    </row>
    <row r="23" spans="2:14" ht="18">
      <c r="B23" s="1" t="s">
        <v>0</v>
      </c>
      <c r="D23" s="9">
        <f>(E5*(H5^2))/L5</f>
        <v>2.9953466513492064E+21</v>
      </c>
      <c r="E23" s="9"/>
      <c r="G23" s="10"/>
      <c r="H23" s="10"/>
      <c r="I23" s="10"/>
      <c r="J23" s="10"/>
      <c r="K23" s="10"/>
      <c r="L23" s="10"/>
      <c r="M23" s="10"/>
      <c r="N23" s="10"/>
    </row>
    <row r="24" spans="7:14" ht="11.25" customHeight="1">
      <c r="G24" s="10"/>
      <c r="H24" s="10"/>
      <c r="I24" s="10"/>
      <c r="J24" s="10"/>
      <c r="K24" s="10"/>
      <c r="L24" s="10"/>
      <c r="M24" s="10"/>
      <c r="N24" s="10"/>
    </row>
    <row r="25" ht="11.25" customHeight="1"/>
    <row r="26" spans="6:7" ht="11.25" customHeight="1">
      <c r="F26" s="19"/>
      <c r="G26" s="20"/>
    </row>
    <row r="27" ht="11.25" customHeight="1"/>
    <row r="28" ht="11.25" customHeight="1"/>
    <row r="29" ht="11.25" customHeight="1"/>
    <row r="30" spans="7:14" ht="11.25" customHeight="1">
      <c r="G30" s="8">
        <f>D31</f>
        <v>6.733805858084987E+20</v>
      </c>
      <c r="H30" s="8"/>
      <c r="I30" s="8"/>
      <c r="J30" s="8"/>
      <c r="K30" s="8"/>
      <c r="L30" s="8"/>
      <c r="M30" s="8"/>
      <c r="N30" s="8"/>
    </row>
    <row r="31" spans="2:14" ht="18" customHeight="1">
      <c r="B31" s="6" t="s">
        <v>0</v>
      </c>
      <c r="D31" s="18">
        <f>D23*0.2248089</f>
        <v>6.733805858084987E+20</v>
      </c>
      <c r="E31" s="18"/>
      <c r="G31" s="8"/>
      <c r="H31" s="8"/>
      <c r="I31" s="8"/>
      <c r="J31" s="8"/>
      <c r="K31" s="8"/>
      <c r="L31" s="8"/>
      <c r="M31" s="8"/>
      <c r="N31" s="8"/>
    </row>
    <row r="32" spans="7:14" ht="11.25" customHeight="1">
      <c r="G32" s="8"/>
      <c r="H32" s="8"/>
      <c r="I32" s="8"/>
      <c r="J32" s="8"/>
      <c r="K32" s="8"/>
      <c r="L32" s="8"/>
      <c r="M32" s="8"/>
      <c r="N32" s="8"/>
    </row>
    <row r="33" ht="11.25" customHeight="1"/>
  </sheetData>
  <sheetProtection password="9E3E" sheet="1" objects="1" scenarios="1"/>
  <mergeCells count="13">
    <mergeCell ref="G30:N32"/>
    <mergeCell ref="D31:E31"/>
    <mergeCell ref="D23:E23"/>
    <mergeCell ref="G22:N24"/>
    <mergeCell ref="H15:I15"/>
    <mergeCell ref="E5:F5"/>
    <mergeCell ref="H5:I5"/>
    <mergeCell ref="L5:M5"/>
    <mergeCell ref="L10:M10"/>
    <mergeCell ref="L15:M15"/>
    <mergeCell ref="E10:F10"/>
    <mergeCell ref="H10:I10"/>
    <mergeCell ref="E15:F15"/>
  </mergeCells>
  <printOptions/>
  <pageMargins left="0.75" right="0.75" top="1" bottom="1" header="0.5" footer="0.5"/>
  <pageSetup orientation="landscape" r:id="rId2"/>
  <headerFooter alignWithMargins="0">
    <oddHeader>&amp;L&amp;"Arial,Bold"&amp;12Sheet 1&amp;C&amp;"Arial,Bold"&amp;12Centrifugal Force Calculation&amp;R&amp;"Arial,Bold"&amp;12of 4 Sheets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3" spans="2:12" ht="12.75">
      <c r="B3" s="11" t="s">
        <v>1</v>
      </c>
      <c r="C3" s="11"/>
      <c r="D3" s="4"/>
      <c r="E3" s="11" t="s">
        <v>2</v>
      </c>
      <c r="F3" s="11"/>
      <c r="G3" s="4"/>
      <c r="H3" s="11" t="s">
        <v>3</v>
      </c>
      <c r="I3" s="11"/>
      <c r="J3" s="4"/>
      <c r="K3" s="11" t="s">
        <v>6</v>
      </c>
      <c r="L3" s="11"/>
    </row>
    <row r="5" spans="2:12" ht="12.75">
      <c r="B5" s="12" t="s">
        <v>4</v>
      </c>
      <c r="C5" s="12"/>
      <c r="D5" s="4"/>
      <c r="E5" s="13">
        <v>5.9736E+24</v>
      </c>
      <c r="F5" s="13"/>
      <c r="G5" s="5"/>
      <c r="H5" s="13">
        <f>E5*0.001</f>
        <v>5.9736E+21</v>
      </c>
      <c r="I5" s="13"/>
      <c r="J5" s="5"/>
      <c r="K5" s="13">
        <f>E5*0.0011023</f>
        <v>6.584699279999999E+21</v>
      </c>
      <c r="L5" s="13"/>
    </row>
    <row r="7" spans="2:12" ht="12.75">
      <c r="B7" s="12" t="s">
        <v>5</v>
      </c>
      <c r="C7" s="12"/>
      <c r="D7" s="4"/>
      <c r="E7" s="13">
        <v>1.07349E+24</v>
      </c>
      <c r="F7" s="13"/>
      <c r="H7" s="13">
        <f>E7*0.001</f>
        <v>1.07349E+21</v>
      </c>
      <c r="I7" s="13"/>
      <c r="K7" s="13">
        <f>E7*0.0011023</f>
        <v>1.183308027E+21</v>
      </c>
      <c r="L7" s="13"/>
    </row>
    <row r="9" spans="2:12" ht="12.75">
      <c r="B9" s="12" t="s">
        <v>7</v>
      </c>
      <c r="C9" s="12"/>
      <c r="E9" s="13">
        <v>1.99E+30</v>
      </c>
      <c r="F9" s="13"/>
      <c r="H9" s="13">
        <f>E9*0.001</f>
        <v>1.99E+27</v>
      </c>
      <c r="I9" s="13"/>
      <c r="K9" s="13">
        <f>E9*0.0011023</f>
        <v>2.1935770000000002E+27</v>
      </c>
      <c r="L9" s="13"/>
    </row>
    <row r="17" spans="2:12" ht="12.75">
      <c r="B17" s="11"/>
      <c r="C17" s="11"/>
      <c r="D17" s="4"/>
      <c r="E17" s="11"/>
      <c r="F17" s="11"/>
      <c r="G17" s="4"/>
      <c r="H17" s="11"/>
      <c r="I17" s="11"/>
      <c r="J17" s="4"/>
      <c r="K17" s="11"/>
      <c r="L17" s="11"/>
    </row>
    <row r="19" spans="2:12" ht="12.75">
      <c r="B19" s="12"/>
      <c r="C19" s="12"/>
      <c r="D19" s="4"/>
      <c r="E19" s="13"/>
      <c r="F19" s="13"/>
      <c r="G19" s="5"/>
      <c r="H19" s="13"/>
      <c r="I19" s="13"/>
      <c r="J19" s="5"/>
      <c r="K19" s="13"/>
      <c r="L19" s="13"/>
    </row>
    <row r="21" spans="2:12" ht="12.75">
      <c r="B21" s="12"/>
      <c r="C21" s="12"/>
      <c r="D21" s="4"/>
      <c r="E21" s="13"/>
      <c r="F21" s="13"/>
      <c r="H21" s="13"/>
      <c r="I21" s="13"/>
      <c r="K21" s="13"/>
      <c r="L21" s="13"/>
    </row>
    <row r="23" spans="2:3" ht="12.75">
      <c r="B23" s="12"/>
      <c r="C23" s="12"/>
    </row>
    <row r="31" spans="2:12" ht="12.75">
      <c r="B31" s="11"/>
      <c r="C31" s="11"/>
      <c r="D31" s="4"/>
      <c r="E31" s="11"/>
      <c r="F31" s="11"/>
      <c r="G31" s="4"/>
      <c r="H31" s="11"/>
      <c r="I31" s="11"/>
      <c r="J31" s="4"/>
      <c r="K31" s="11"/>
      <c r="L31" s="11"/>
    </row>
    <row r="33" spans="2:12" ht="12.75">
      <c r="B33" s="12"/>
      <c r="C33" s="12"/>
      <c r="D33" s="4"/>
      <c r="E33" s="13"/>
      <c r="F33" s="13"/>
      <c r="G33" s="5"/>
      <c r="H33" s="13"/>
      <c r="I33" s="13"/>
      <c r="J33" s="5"/>
      <c r="K33" s="13"/>
      <c r="L33" s="13"/>
    </row>
    <row r="35" spans="2:12" ht="12.75">
      <c r="B35" s="12"/>
      <c r="C35" s="12"/>
      <c r="D35" s="4"/>
      <c r="E35" s="13"/>
      <c r="F35" s="13"/>
      <c r="H35" s="13"/>
      <c r="I35" s="13"/>
      <c r="K35" s="13"/>
      <c r="L35" s="13"/>
    </row>
    <row r="37" spans="2:3" ht="12.75">
      <c r="B37" s="12"/>
      <c r="C37" s="12"/>
    </row>
  </sheetData>
  <sheetProtection password="9E3E" sheet="1" objects="1" scenarios="1"/>
  <mergeCells count="42">
    <mergeCell ref="H9:I9"/>
    <mergeCell ref="K9:L9"/>
    <mergeCell ref="B9:C9"/>
    <mergeCell ref="B23:C23"/>
    <mergeCell ref="H19:I19"/>
    <mergeCell ref="K19:L19"/>
    <mergeCell ref="H17:I17"/>
    <mergeCell ref="K17:L17"/>
    <mergeCell ref="B37:C37"/>
    <mergeCell ref="E9:F9"/>
    <mergeCell ref="B35:C35"/>
    <mergeCell ref="E35:F35"/>
    <mergeCell ref="B31:C31"/>
    <mergeCell ref="E31:F31"/>
    <mergeCell ref="B19:C19"/>
    <mergeCell ref="E19:F19"/>
    <mergeCell ref="B17:C17"/>
    <mergeCell ref="E17:F17"/>
    <mergeCell ref="H35:I35"/>
    <mergeCell ref="K35:L35"/>
    <mergeCell ref="B33:C33"/>
    <mergeCell ref="E33:F33"/>
    <mergeCell ref="H33:I33"/>
    <mergeCell ref="K33:L33"/>
    <mergeCell ref="H31:I31"/>
    <mergeCell ref="K31:L31"/>
    <mergeCell ref="B21:C21"/>
    <mergeCell ref="E21:F21"/>
    <mergeCell ref="H21:I21"/>
    <mergeCell ref="K21:L21"/>
    <mergeCell ref="K5:L5"/>
    <mergeCell ref="E7:F7"/>
    <mergeCell ref="H7:I7"/>
    <mergeCell ref="K7:L7"/>
    <mergeCell ref="B5:C5"/>
    <mergeCell ref="B7:C7"/>
    <mergeCell ref="E5:F5"/>
    <mergeCell ref="H5:I5"/>
    <mergeCell ref="B3:C3"/>
    <mergeCell ref="E3:F3"/>
    <mergeCell ref="H3:I3"/>
    <mergeCell ref="K3:L3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2" spans="5:12" ht="12.75">
      <c r="E2" s="11" t="s">
        <v>8</v>
      </c>
      <c r="F2" s="11"/>
      <c r="H2" s="11" t="s">
        <v>8</v>
      </c>
      <c r="I2" s="11"/>
      <c r="K2" s="11" t="s">
        <v>8</v>
      </c>
      <c r="L2" s="11"/>
    </row>
    <row r="3" spans="2:12" ht="12.75">
      <c r="B3" s="11" t="s">
        <v>1</v>
      </c>
      <c r="C3" s="11"/>
      <c r="D3" s="4"/>
      <c r="E3" s="11" t="s">
        <v>9</v>
      </c>
      <c r="F3" s="11"/>
      <c r="G3" s="4"/>
      <c r="H3" s="11" t="s">
        <v>10</v>
      </c>
      <c r="I3" s="11"/>
      <c r="J3" s="4"/>
      <c r="K3" s="11" t="s">
        <v>11</v>
      </c>
      <c r="L3" s="11"/>
    </row>
    <row r="5" spans="2:12" ht="12.75">
      <c r="B5" s="12" t="s">
        <v>4</v>
      </c>
      <c r="C5" s="12"/>
      <c r="D5" s="4"/>
      <c r="E5" s="13">
        <v>29780</v>
      </c>
      <c r="F5" s="13"/>
      <c r="G5" s="5"/>
      <c r="H5" s="13">
        <f>E5/1000</f>
        <v>29.78</v>
      </c>
      <c r="I5" s="13"/>
      <c r="J5" s="5"/>
      <c r="K5" s="13">
        <f>E5*0.00062137</f>
        <v>18.5043986</v>
      </c>
      <c r="L5" s="13"/>
    </row>
    <row r="6" spans="5:12" ht="12.75">
      <c r="E6" s="5"/>
      <c r="F6" s="5"/>
      <c r="G6" s="5"/>
      <c r="H6" s="5"/>
      <c r="I6" s="5"/>
      <c r="J6" s="5"/>
      <c r="K6" s="5"/>
      <c r="L6" s="5"/>
    </row>
    <row r="7" spans="2:12" ht="12.75">
      <c r="B7" s="12" t="s">
        <v>5</v>
      </c>
      <c r="C7" s="12"/>
      <c r="D7" s="4"/>
      <c r="E7" s="13">
        <v>1023</v>
      </c>
      <c r="F7" s="13"/>
      <c r="G7" s="5"/>
      <c r="H7" s="13">
        <f>E7/1000</f>
        <v>1.023</v>
      </c>
      <c r="I7" s="13"/>
      <c r="J7" s="5"/>
      <c r="K7" s="13">
        <f>E7*0.00062137</f>
        <v>0.63566151</v>
      </c>
      <c r="L7" s="13"/>
    </row>
  </sheetData>
  <sheetProtection password="9E3E" sheet="1" objects="1" scenarios="1"/>
  <mergeCells count="15">
    <mergeCell ref="E2:F2"/>
    <mergeCell ref="H2:I2"/>
    <mergeCell ref="K2:L2"/>
    <mergeCell ref="B7:C7"/>
    <mergeCell ref="E7:F7"/>
    <mergeCell ref="H7:I7"/>
    <mergeCell ref="K7:L7"/>
    <mergeCell ref="B5:C5"/>
    <mergeCell ref="E5:F5"/>
    <mergeCell ref="H5:I5"/>
    <mergeCell ref="K5:L5"/>
    <mergeCell ref="B3:C3"/>
    <mergeCell ref="E3:F3"/>
    <mergeCell ref="H3:I3"/>
    <mergeCell ref="K3:L3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2" spans="5:12" ht="12.75">
      <c r="E2" s="11" t="s">
        <v>14</v>
      </c>
      <c r="F2" s="11"/>
      <c r="H2" s="11" t="s">
        <v>14</v>
      </c>
      <c r="I2" s="11"/>
      <c r="K2" s="11" t="s">
        <v>14</v>
      </c>
      <c r="L2" s="11"/>
    </row>
    <row r="3" spans="2:12" ht="12.75">
      <c r="B3" s="11" t="s">
        <v>1</v>
      </c>
      <c r="C3" s="11"/>
      <c r="D3" s="4"/>
      <c r="E3" s="11" t="s">
        <v>15</v>
      </c>
      <c r="F3" s="11"/>
      <c r="G3" s="4"/>
      <c r="H3" s="11" t="s">
        <v>13</v>
      </c>
      <c r="I3" s="11"/>
      <c r="J3" s="4"/>
      <c r="K3" s="11" t="s">
        <v>16</v>
      </c>
      <c r="L3" s="11"/>
    </row>
    <row r="5" spans="2:12" ht="12.75">
      <c r="B5" s="12" t="s">
        <v>17</v>
      </c>
      <c r="C5" s="12"/>
      <c r="D5" s="4"/>
      <c r="E5" s="13">
        <v>149600000000</v>
      </c>
      <c r="F5" s="13"/>
      <c r="G5" s="5"/>
      <c r="H5" s="13">
        <f>E5/1000</f>
        <v>149600000</v>
      </c>
      <c r="I5" s="13"/>
      <c r="J5" s="5"/>
      <c r="K5" s="13">
        <f>E5*0.00062137</f>
        <v>92956952</v>
      </c>
      <c r="L5" s="13"/>
    </row>
    <row r="6" spans="5:12" ht="12.75">
      <c r="E6" s="5"/>
      <c r="F6" s="5"/>
      <c r="G6" s="5"/>
      <c r="H6" s="5"/>
      <c r="I6" s="5"/>
      <c r="J6" s="5"/>
      <c r="K6" s="5"/>
      <c r="L6" s="5"/>
    </row>
    <row r="7" spans="2:12" ht="12.75">
      <c r="B7" s="12" t="s">
        <v>18</v>
      </c>
      <c r="C7" s="12"/>
      <c r="D7" s="4"/>
      <c r="E7" s="13">
        <v>378000000</v>
      </c>
      <c r="F7" s="13"/>
      <c r="G7" s="5"/>
      <c r="H7" s="13">
        <f>E7/1000</f>
        <v>378000</v>
      </c>
      <c r="I7" s="13"/>
      <c r="J7" s="5"/>
      <c r="K7" s="13">
        <f>E7*0.00062137</f>
        <v>234877.86</v>
      </c>
      <c r="L7" s="13"/>
    </row>
  </sheetData>
  <sheetProtection password="9E3E" sheet="1" objects="1" scenarios="1"/>
  <mergeCells count="15">
    <mergeCell ref="B7:C7"/>
    <mergeCell ref="E7:F7"/>
    <mergeCell ref="H7:I7"/>
    <mergeCell ref="K7:L7"/>
    <mergeCell ref="B5:C5"/>
    <mergeCell ref="E5:F5"/>
    <mergeCell ref="H5:I5"/>
    <mergeCell ref="K5:L5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Kettelson</dc:creator>
  <cp:keywords/>
  <dc:description/>
  <cp:lastModifiedBy>Russ Kettelson</cp:lastModifiedBy>
  <cp:lastPrinted>2012-02-09T22:52:23Z</cp:lastPrinted>
  <dcterms:created xsi:type="dcterms:W3CDTF">2012-02-09T15:20:11Z</dcterms:created>
  <dcterms:modified xsi:type="dcterms:W3CDTF">2012-02-10T21:43:30Z</dcterms:modified>
  <cp:category/>
  <cp:version/>
  <cp:contentType/>
  <cp:contentStatus/>
</cp:coreProperties>
</file>